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248" activeTab="0"/>
  </bookViews>
  <sheets>
    <sheet name="Quotation" sheetId="1" r:id="rId1"/>
  </sheets>
  <definedNames>
    <definedName name="_xlnm.Print_Titles" localSheetId="0">'Quotation'!$8:8</definedName>
  </definedNames>
  <calcPr fullCalcOnLoad="1"/>
</workbook>
</file>

<file path=xl/sharedStrings.xml><?xml version="1.0" encoding="utf-8"?>
<sst xmlns="http://schemas.openxmlformats.org/spreadsheetml/2006/main" count="53" uniqueCount="45">
  <si>
    <t>BEIJING SINOVO INTERNATIONAL</t>
  </si>
  <si>
    <t xml:space="preserve">SUITE 2308 HUATENG BEITANG BUILDING NO. 37 NANMOFANG ROAD, CHAOYANG DISTRICT BEIJING, CHINA 100022 </t>
  </si>
  <si>
    <r>
      <rPr>
        <sz val="10"/>
        <rFont val="Arial"/>
        <family val="2"/>
      </rPr>
      <t xml:space="preserve"> Tel: (86)10-</t>
    </r>
    <r>
      <rPr>
        <sz val="10"/>
        <rFont val="Arial"/>
        <family val="2"/>
      </rPr>
      <t xml:space="preserve">10-5190 9163 ext 8004 </t>
    </r>
    <r>
      <rPr>
        <sz val="10"/>
        <rFont val="Arial"/>
        <family val="2"/>
      </rPr>
      <t>; Fax:(86)10-51908780; Mail: marketing0</t>
    </r>
    <r>
      <rPr>
        <sz val="10"/>
        <rFont val="Arial"/>
        <family val="2"/>
      </rPr>
      <t>3</t>
    </r>
    <r>
      <rPr>
        <sz val="10"/>
        <rFont val="Arial"/>
        <family val="2"/>
      </rPr>
      <t>0@sinovogroup.com; Website: www.chinasinovo.com</t>
    </r>
  </si>
  <si>
    <t>Email: cris34871@gmail.com</t>
  </si>
  <si>
    <r>
      <rPr>
        <b/>
        <sz val="10"/>
        <rFont val="Arial"/>
        <family val="2"/>
      </rPr>
      <t>T</t>
    </r>
    <r>
      <rPr>
        <b/>
        <sz val="10"/>
        <rFont val="Arial"/>
        <family val="2"/>
      </rPr>
      <t>el:</t>
    </r>
  </si>
  <si>
    <t>SM300</t>
  </si>
  <si>
    <t>pc</t>
  </si>
  <si>
    <t>Lista de Cotação</t>
  </si>
  <si>
    <t>Para:
.</t>
  </si>
  <si>
    <t>Data: Dia 7 de Novembro, 2014</t>
  </si>
  <si>
    <t>Numero de referência: SFQ1411071</t>
  </si>
  <si>
    <t>Contato: Cristiano</t>
  </si>
  <si>
    <t>Item</t>
  </si>
  <si>
    <t>Descrição</t>
  </si>
  <si>
    <t>Especificação</t>
  </si>
  <si>
    <t>Quantidade</t>
  </si>
  <si>
    <t>Unidade</t>
  </si>
  <si>
    <t>Preço 
Unitário (USD)</t>
  </si>
  <si>
    <t>Valor Total (USD)</t>
  </si>
  <si>
    <t>Observações</t>
  </si>
  <si>
    <t>Máquina principal</t>
  </si>
  <si>
    <r>
      <t>Máquina pricipal da plataforma de sonda totalmente hidráulica de esteira SM300 incluem seguintes unidades com especificação:</t>
    </r>
    <r>
      <rPr>
        <sz val="10"/>
        <rFont val="Arial"/>
        <family val="2"/>
      </rPr>
      <t xml:space="preserve">
Unidade de energia: Modelo 4BTA3.9-C125 Motor Diesel Cummins com 93kW/2300 rpm potência/velocidade normail 
Pressão hidráulica 20 Mpa
Fluxo hidráulico 85,30,16 L/min
</t>
    </r>
    <r>
      <rPr>
        <u val="single"/>
        <sz val="10"/>
        <rFont val="Arial"/>
        <family val="2"/>
      </rPr>
      <t>Sistema de avanço acionado por motor and corrente:</t>
    </r>
    <r>
      <rPr>
        <sz val="10"/>
        <rFont val="Arial"/>
        <family val="2"/>
      </rPr>
      <t xml:space="preserve">
Força de avanço 80kN
Força de extração: 80kN
Velocidade máximo de avanço:6-25m/min
Velocidade máximo de avanço:6-25m/min
Batida de avanço: 3500mm
Mastro (base) pode ser corrediça</t>
    </r>
    <r>
      <rPr>
        <u val="single"/>
        <sz val="10"/>
        <rFont val="Arial"/>
        <family val="2"/>
      </rPr>
      <t xml:space="preserve"> acionado por cilindro hidráulico
Detalhes sobre faixa do ângulo de trabalho pode ver no catálogo
Unidade do guincho:
Capacidade de elevação</t>
    </r>
    <r>
      <rPr>
        <sz val="10"/>
        <rFont val="Arial"/>
        <family val="2"/>
      </rPr>
      <t>: 20kN
Diâmetro do cabo 14mm
Comprimento do cabo 50m
Unidade de material rodante</t>
    </r>
    <r>
      <rPr>
        <u val="single"/>
        <sz val="10"/>
        <rFont val="Arial"/>
        <family val="2"/>
      </rPr>
      <t xml:space="preserve">:
</t>
    </r>
    <r>
      <rPr>
        <sz val="10"/>
        <rFont val="Arial"/>
        <family val="2"/>
      </rPr>
      <t>Capacidade de inclinação: 25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
Velocidade do movimento: 2.0 km/h
Tamanho total:L(comp.)xW(Larg.)xH(Alt.) : 6000x2300x3300 mm
Peso total: 9000kg</t>
    </r>
  </si>
  <si>
    <t>Acessórios para sondagem tipo SPT</t>
  </si>
  <si>
    <t>Martelo de desengate automático</t>
  </si>
  <si>
    <t xml:space="preserve">Amostrador completo SPT  tamanho 18’’ ou 24’’ </t>
  </si>
  <si>
    <t>Haste para perfuração SPT 3.0m</t>
  </si>
  <si>
    <t>Haste para perfuração SPT 1.5m</t>
  </si>
  <si>
    <t>Haste para perfuração SPT 0.75m</t>
  </si>
  <si>
    <t>Adaptador de cabeça SPT</t>
  </si>
  <si>
    <t xml:space="preserve">Par de spoons para divisão SPT </t>
  </si>
  <si>
    <t>Apanhador de aço SPT</t>
  </si>
  <si>
    <t>Sapata de corte SPT (Cutting Shoe)</t>
  </si>
  <si>
    <t>Cone de ponta SPT (Nose Cone)</t>
  </si>
  <si>
    <t>conjunto</t>
  </si>
  <si>
    <t>pç</t>
  </si>
  <si>
    <t xml:space="preserve">Incluem:
1,Um conjunto de manual de operação de manutenção em Inglês. 
2,Um conjunto de Kit de ferramentas
3,Um conjunto de Kit de selar &amp; o-ring </t>
  </si>
  <si>
    <t>Valor total dos acessórios para SPT:</t>
  </si>
  <si>
    <t>Soma total dos Itens 1+2: FOB Porto de Tianjin, China</t>
  </si>
  <si>
    <t>Condições de venda:</t>
  </si>
  <si>
    <r>
      <rPr>
        <b/>
        <sz val="10"/>
        <color indexed="8"/>
        <rFont val="Arial"/>
        <family val="2"/>
      </rPr>
      <t>Modo de Preço:</t>
    </r>
    <r>
      <rPr>
        <sz val="10"/>
        <color indexed="8"/>
        <rFont val="Arial"/>
        <family val="2"/>
      </rPr>
      <t xml:space="preserve"> FOB Porto Tianjin, China</t>
    </r>
  </si>
  <si>
    <r>
      <rPr>
        <b/>
        <sz val="10"/>
        <color indexed="8"/>
        <rFont val="Arial"/>
        <family val="2"/>
      </rPr>
      <t>Tempo de produção:</t>
    </r>
    <r>
      <rPr>
        <sz val="10"/>
        <color indexed="8"/>
        <rFont val="Arial"/>
        <family val="2"/>
      </rPr>
      <t xml:space="preserve"> cerca de 20 dias uteis após de receber L/C ou T/T.</t>
    </r>
  </si>
  <si>
    <r>
      <rPr>
        <b/>
        <sz val="10"/>
        <color indexed="8"/>
        <rFont val="Arial"/>
        <family val="2"/>
      </rPr>
      <t>Validade dos preços:</t>
    </r>
    <r>
      <rPr>
        <sz val="10"/>
        <color indexed="8"/>
        <rFont val="Arial"/>
        <family val="2"/>
      </rPr>
      <t xml:space="preserve"> 31 de decembro, 2014, sujeito o compromisso anterior.</t>
    </r>
  </si>
  <si>
    <r>
      <rPr>
        <b/>
        <sz val="10"/>
        <color indexed="8"/>
        <rFont val="Arial"/>
        <family val="2"/>
      </rPr>
      <t>Garantia:</t>
    </r>
    <r>
      <rPr>
        <sz val="10"/>
        <color indexed="8"/>
        <rFont val="Arial"/>
        <family val="2"/>
      </rPr>
      <t xml:space="preserve"> 12 meses apartir do embarque. A garantia cobre pricnipais peças e componentes. A garantia não cobre peças consumivéis e desgastantes tais como: óleos, combustível, juntas, lâmpadas, cordas, ferramentas de perfuração e fusíveis. </t>
    </r>
  </si>
  <si>
    <r>
      <rPr>
        <b/>
        <sz val="10"/>
        <color indexed="8"/>
        <rFont val="Arial"/>
        <family val="2"/>
      </rPr>
      <t>Pagamento:</t>
    </r>
    <r>
      <rPr>
        <sz val="10"/>
        <color indexed="8"/>
        <rFont val="Arial"/>
        <family val="2"/>
      </rPr>
      <t xml:space="preserve"> 100% irrevogável L/C avista, ou T/T.  O L/C deve ser emitida pelo banco internacional de primeira classe e banco beneficiante deve ser banco da China, agência de Beijing  
               </t>
    </r>
    <r>
      <rPr>
        <b/>
        <sz val="10"/>
        <color indexed="8"/>
        <rFont val="Arial"/>
        <family val="2"/>
      </rPr>
      <t xml:space="preserve"> (swift: BKCHCNBJ110) </t>
    </r>
  </si>
  <si>
    <r>
      <rPr>
        <b/>
        <sz val="10"/>
        <rFont val="Arial"/>
        <family val="2"/>
      </rPr>
      <t>Comissionamento:</t>
    </r>
    <r>
      <rPr>
        <sz val="10"/>
        <rFont val="Arial"/>
        <family val="2"/>
      </rPr>
      <t xml:space="preserve"> O nosso engenhiro pode trabalhar na sua local de obra por no maximo 7 dias, ele pode fazer instalação e teste de equipamento junto com seu funcionario e treinando eles a operação e manutenção do equipamento. Visto, acomodação e transporte é tudo providenciado por vossa empresa. Caso precisa que engenheiro fique por mais de 7 dias, ou precisa de uma segunda visita de treinamentos, todas as despesas serão pagos por cliente.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</si>
</sst>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sz val="10"/>
      <color indexed="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1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4" fillId="17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/>
    </xf>
    <xf numFmtId="0" fontId="19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vertical="center"/>
    </xf>
    <xf numFmtId="0" fontId="19" fillId="24" borderId="0" xfId="0" applyFont="1" applyFill="1" applyAlignment="1">
      <alignment vertical="center"/>
    </xf>
    <xf numFmtId="26" fontId="19" fillId="24" borderId="0" xfId="0" applyNumberFormat="1" applyFont="1" applyFill="1" applyAlignment="1">
      <alignment horizontal="right" vertical="center"/>
    </xf>
    <xf numFmtId="26" fontId="19" fillId="24" borderId="0" xfId="0" applyNumberFormat="1" applyFont="1" applyFill="1" applyAlignment="1">
      <alignment vertical="center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right" vertical="center"/>
    </xf>
    <xf numFmtId="26" fontId="24" fillId="24" borderId="0" xfId="0" applyNumberFormat="1" applyFont="1" applyFill="1" applyBorder="1" applyAlignment="1">
      <alignment horizontal="right" vertical="center"/>
    </xf>
    <xf numFmtId="0" fontId="25" fillId="11" borderId="10" xfId="0" applyFont="1" applyFill="1" applyBorder="1" applyAlignment="1">
      <alignment horizontal="center" vertical="center"/>
    </xf>
    <xf numFmtId="26" fontId="25" fillId="11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/>
    </xf>
    <xf numFmtId="26" fontId="22" fillId="24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vertical="center" wrapText="1"/>
    </xf>
    <xf numFmtId="0" fontId="24" fillId="24" borderId="13" xfId="0" applyFont="1" applyFill="1" applyBorder="1" applyAlignment="1">
      <alignment vertical="center" wrapText="1"/>
    </xf>
    <xf numFmtId="0" fontId="24" fillId="24" borderId="14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vertical="center" wrapText="1"/>
    </xf>
    <xf numFmtId="0" fontId="22" fillId="24" borderId="16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right" vertical="center"/>
    </xf>
    <xf numFmtId="26" fontId="24" fillId="24" borderId="10" xfId="0" applyNumberFormat="1" applyFont="1" applyFill="1" applyBorder="1" applyAlignment="1">
      <alignment horizontal="center" vertical="center"/>
    </xf>
    <xf numFmtId="26" fontId="24" fillId="24" borderId="11" xfId="0" applyNumberFormat="1" applyFont="1" applyFill="1" applyBorder="1" applyAlignment="1">
      <alignment horizontal="center" vertical="center"/>
    </xf>
    <xf numFmtId="0" fontId="24" fillId="11" borderId="12" xfId="0" applyFont="1" applyFill="1" applyBorder="1" applyAlignment="1">
      <alignment vertical="center"/>
    </xf>
    <xf numFmtId="0" fontId="22" fillId="11" borderId="13" xfId="0" applyFont="1" applyFill="1" applyBorder="1" applyAlignment="1">
      <alignment vertical="center"/>
    </xf>
    <xf numFmtId="0" fontId="22" fillId="11" borderId="14" xfId="0" applyFont="1" applyFill="1" applyBorder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28" fillId="24" borderId="17" xfId="40" applyNumberFormat="1" applyFont="1" applyFill="1" applyBorder="1" applyAlignment="1" applyProtection="1">
      <alignment horizontal="left" vertical="center" wrapText="1"/>
      <protection/>
    </xf>
    <xf numFmtId="0" fontId="28" fillId="24" borderId="18" xfId="40" applyNumberFormat="1" applyFont="1" applyFill="1" applyBorder="1" applyAlignment="1" applyProtection="1">
      <alignment horizontal="left" vertical="center" wrapText="1"/>
      <protection/>
    </xf>
    <xf numFmtId="0" fontId="28" fillId="24" borderId="18" xfId="0" applyNumberFormat="1" applyFont="1" applyFill="1" applyBorder="1" applyAlignment="1" applyProtection="1">
      <alignment horizontal="left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right" vertical="center"/>
    </xf>
    <xf numFmtId="0" fontId="27" fillId="24" borderId="12" xfId="0" applyFont="1" applyFill="1" applyBorder="1" applyAlignment="1">
      <alignment horizontal="left" vertical="center"/>
    </xf>
    <xf numFmtId="0" fontId="27" fillId="24" borderId="13" xfId="0" applyFont="1" applyFill="1" applyBorder="1" applyAlignment="1">
      <alignment horizontal="left" vertical="center"/>
    </xf>
    <xf numFmtId="0" fontId="27" fillId="24" borderId="14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right" vertical="center"/>
    </xf>
    <xf numFmtId="0" fontId="24" fillId="24" borderId="13" xfId="0" applyFont="1" applyFill="1" applyBorder="1" applyAlignment="1">
      <alignment horizontal="right" vertical="center"/>
    </xf>
    <xf numFmtId="0" fontId="24" fillId="24" borderId="0" xfId="0" applyFont="1" applyFill="1" applyAlignment="1">
      <alignment horizontal="right" vertical="center"/>
    </xf>
    <xf numFmtId="0" fontId="28" fillId="24" borderId="19" xfId="40" applyNumberFormat="1" applyFont="1" applyFill="1" applyBorder="1" applyAlignment="1" applyProtection="1">
      <alignment horizontal="left" vertical="center" wrapText="1"/>
      <protection/>
    </xf>
    <xf numFmtId="0" fontId="28" fillId="24" borderId="19" xfId="0" applyNumberFormat="1" applyFont="1" applyFill="1" applyBorder="1" applyAlignment="1" applyProtection="1">
      <alignment horizontal="left" vertical="center"/>
      <protection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26" fontId="22" fillId="24" borderId="15" xfId="0" applyNumberFormat="1" applyFont="1" applyFill="1" applyBorder="1" applyAlignment="1">
      <alignment horizontal="center" vertical="center"/>
    </xf>
    <xf numFmtId="26" fontId="22" fillId="24" borderId="16" xfId="0" applyNumberFormat="1" applyFont="1" applyFill="1" applyBorder="1" applyAlignment="1">
      <alignment horizontal="center" vertical="center"/>
    </xf>
    <xf numFmtId="26" fontId="22" fillId="24" borderId="11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8" fillId="24" borderId="20" xfId="40" applyNumberFormat="1" applyFont="1" applyFill="1" applyBorder="1" applyAlignment="1" applyProtection="1">
      <alignment horizontal="left" vertical="center" wrapText="1"/>
      <protection/>
    </xf>
    <xf numFmtId="0" fontId="28" fillId="24" borderId="20" xfId="0" applyNumberFormat="1" applyFont="1" applyFill="1" applyBorder="1" applyAlignment="1" applyProtection="1">
      <alignment horizontal="left" vertical="center" wrapText="1"/>
      <protection/>
    </xf>
    <xf numFmtId="0" fontId="28" fillId="24" borderId="21" xfId="40" applyNumberFormat="1" applyFont="1" applyFill="1" applyBorder="1" applyAlignment="1" applyProtection="1">
      <alignment horizontal="left" vertical="center" wrapText="1"/>
      <protection/>
    </xf>
    <xf numFmtId="0" fontId="28" fillId="24" borderId="22" xfId="4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3">
      <selection activeCell="J31" sqref="J31"/>
    </sheetView>
  </sheetViews>
  <sheetFormatPr defaultColWidth="9.00390625" defaultRowHeight="14.25"/>
  <cols>
    <col min="1" max="1" width="16.125" style="1" customWidth="1"/>
    <col min="2" max="2" width="48.375" style="3" customWidth="1"/>
    <col min="3" max="3" width="15.625" style="1" customWidth="1"/>
    <col min="4" max="4" width="12.25390625" style="1" customWidth="1"/>
    <col min="5" max="5" width="9.75390625" style="1" customWidth="1"/>
    <col min="6" max="6" width="10.875" style="4" customWidth="1"/>
    <col min="7" max="7" width="11.75390625" style="5" customWidth="1"/>
    <col min="8" max="8" width="18.625" style="3" customWidth="1"/>
    <col min="9" max="253" width="9.00390625" style="3" customWidth="1"/>
    <col min="254" max="16384" width="9.00390625" style="6" customWidth="1"/>
  </cols>
  <sheetData>
    <row r="1" spans="1:8" ht="21.7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" customHeight="1">
      <c r="A2" s="37" t="s">
        <v>1</v>
      </c>
      <c r="B2" s="37"/>
      <c r="C2" s="37"/>
      <c r="D2" s="37"/>
      <c r="E2" s="37"/>
      <c r="F2" s="37"/>
      <c r="G2" s="37"/>
      <c r="H2" s="37"/>
    </row>
    <row r="3" spans="1:8" ht="15" customHeight="1">
      <c r="A3" s="37" t="s">
        <v>2</v>
      </c>
      <c r="B3" s="37"/>
      <c r="C3" s="37"/>
      <c r="D3" s="37"/>
      <c r="E3" s="37"/>
      <c r="F3" s="37"/>
      <c r="G3" s="37"/>
      <c r="H3" s="37"/>
    </row>
    <row r="4" spans="1:8" ht="12" customHeight="1">
      <c r="A4" s="38" t="s">
        <v>7</v>
      </c>
      <c r="B4" s="38"/>
      <c r="C4" s="38"/>
      <c r="D4" s="38"/>
      <c r="E4" s="38"/>
      <c r="F4" s="38"/>
      <c r="G4" s="38"/>
      <c r="H4" s="38"/>
    </row>
    <row r="5" spans="1:8" ht="23.25" customHeight="1">
      <c r="A5" s="35" t="s">
        <v>8</v>
      </c>
      <c r="B5" s="39"/>
      <c r="C5" s="39"/>
      <c r="D5" s="39"/>
      <c r="E5" s="40" t="s">
        <v>9</v>
      </c>
      <c r="F5" s="40"/>
      <c r="G5" s="40"/>
      <c r="H5" s="40"/>
    </row>
    <row r="6" spans="1:8" ht="15" customHeight="1">
      <c r="A6" s="39" t="s">
        <v>11</v>
      </c>
      <c r="B6" s="39"/>
      <c r="C6" s="39"/>
      <c r="D6" s="39"/>
      <c r="E6" s="40" t="s">
        <v>10</v>
      </c>
      <c r="F6" s="40"/>
      <c r="G6" s="40"/>
      <c r="H6" s="40"/>
    </row>
    <row r="7" spans="1:8" ht="15" customHeight="1">
      <c r="A7" s="7" t="s">
        <v>3</v>
      </c>
      <c r="B7" s="7"/>
      <c r="C7" s="7"/>
      <c r="D7" s="7"/>
      <c r="E7" s="8"/>
      <c r="F7" s="9"/>
      <c r="G7" s="9"/>
      <c r="H7" s="8" t="s">
        <v>4</v>
      </c>
    </row>
    <row r="8" spans="1:8" s="1" customFormat="1" ht="48.75" customHeight="1">
      <c r="A8" s="10" t="s">
        <v>12</v>
      </c>
      <c r="B8" s="10" t="s">
        <v>13</v>
      </c>
      <c r="C8" s="10" t="s">
        <v>14</v>
      </c>
      <c r="D8" s="10" t="s">
        <v>15</v>
      </c>
      <c r="E8" s="10" t="s">
        <v>16</v>
      </c>
      <c r="F8" s="11" t="s">
        <v>17</v>
      </c>
      <c r="G8" s="11" t="s">
        <v>18</v>
      </c>
      <c r="H8" s="10" t="s">
        <v>19</v>
      </c>
    </row>
    <row r="9" spans="1:8" ht="19.5" customHeight="1">
      <c r="A9" s="12">
        <v>1</v>
      </c>
      <c r="B9" s="41" t="s">
        <v>20</v>
      </c>
      <c r="C9" s="42"/>
      <c r="D9" s="42"/>
      <c r="E9" s="42"/>
      <c r="F9" s="42"/>
      <c r="G9" s="42"/>
      <c r="H9" s="43"/>
    </row>
    <row r="10" spans="1:8" s="1" customFormat="1" ht="105" customHeight="1">
      <c r="A10" s="49"/>
      <c r="B10" s="52" t="s">
        <v>21</v>
      </c>
      <c r="C10" s="49" t="s">
        <v>5</v>
      </c>
      <c r="D10" s="55">
        <v>1</v>
      </c>
      <c r="E10" s="55" t="s">
        <v>16</v>
      </c>
      <c r="F10" s="58">
        <v>218500</v>
      </c>
      <c r="G10" s="58">
        <f>F10*D10</f>
        <v>218500</v>
      </c>
      <c r="H10" s="61" t="s">
        <v>35</v>
      </c>
    </row>
    <row r="11" spans="1:9" s="1" customFormat="1" ht="105" customHeight="1">
      <c r="A11" s="50"/>
      <c r="B11" s="53"/>
      <c r="C11" s="50"/>
      <c r="D11" s="56"/>
      <c r="E11" s="56"/>
      <c r="F11" s="59"/>
      <c r="G11" s="59"/>
      <c r="H11" s="62"/>
      <c r="I11" s="30"/>
    </row>
    <row r="12" spans="1:9" s="1" customFormat="1" ht="105" customHeight="1">
      <c r="A12" s="51"/>
      <c r="B12" s="54"/>
      <c r="C12" s="51"/>
      <c r="D12" s="57"/>
      <c r="E12" s="57"/>
      <c r="F12" s="60"/>
      <c r="G12" s="60"/>
      <c r="H12" s="63"/>
      <c r="I12" s="30"/>
    </row>
    <row r="13" spans="1:9" s="1" customFormat="1" ht="19.5" customHeight="1">
      <c r="A13" s="13">
        <v>2</v>
      </c>
      <c r="B13" s="17" t="s">
        <v>22</v>
      </c>
      <c r="C13" s="18"/>
      <c r="D13" s="18"/>
      <c r="E13" s="18"/>
      <c r="F13" s="18"/>
      <c r="G13" s="18"/>
      <c r="H13" s="19"/>
      <c r="I13" s="30"/>
    </row>
    <row r="14" spans="1:9" s="1" customFormat="1" ht="19.5" customHeight="1">
      <c r="A14" s="20"/>
      <c r="B14" s="16" t="s">
        <v>23</v>
      </c>
      <c r="C14" s="13"/>
      <c r="D14" s="14">
        <v>1</v>
      </c>
      <c r="E14" s="14" t="s">
        <v>33</v>
      </c>
      <c r="F14" s="15">
        <v>785</v>
      </c>
      <c r="G14" s="15">
        <f>F14*D14</f>
        <v>785</v>
      </c>
      <c r="H14" s="16"/>
      <c r="I14" s="30"/>
    </row>
    <row r="15" spans="1:9" s="1" customFormat="1" ht="19.5" customHeight="1">
      <c r="A15" s="21"/>
      <c r="B15" s="16" t="s">
        <v>24</v>
      </c>
      <c r="C15" s="13"/>
      <c r="D15" s="14">
        <v>3</v>
      </c>
      <c r="E15" s="14" t="s">
        <v>34</v>
      </c>
      <c r="F15" s="15">
        <v>95</v>
      </c>
      <c r="G15" s="15">
        <f>F15*D15</f>
        <v>285</v>
      </c>
      <c r="H15" s="16"/>
      <c r="I15" s="30"/>
    </row>
    <row r="16" spans="1:9" s="1" customFormat="1" ht="19.5" customHeight="1">
      <c r="A16" s="21"/>
      <c r="B16" s="16" t="s">
        <v>25</v>
      </c>
      <c r="C16" s="13"/>
      <c r="D16" s="14">
        <v>10</v>
      </c>
      <c r="E16" s="14" t="s">
        <v>34</v>
      </c>
      <c r="F16" s="15">
        <v>150</v>
      </c>
      <c r="G16" s="15">
        <f aca="true" t="shared" si="0" ref="G16:G23">F16*D16</f>
        <v>1500</v>
      </c>
      <c r="H16" s="16"/>
      <c r="I16" s="30"/>
    </row>
    <row r="17" spans="1:9" s="1" customFormat="1" ht="19.5" customHeight="1">
      <c r="A17" s="21"/>
      <c r="B17" s="16" t="s">
        <v>26</v>
      </c>
      <c r="C17" s="13"/>
      <c r="D17" s="14">
        <v>3</v>
      </c>
      <c r="E17" s="14" t="s">
        <v>34</v>
      </c>
      <c r="F17" s="15">
        <v>95</v>
      </c>
      <c r="G17" s="15">
        <f t="shared" si="0"/>
        <v>285</v>
      </c>
      <c r="H17" s="16"/>
      <c r="I17" s="30"/>
    </row>
    <row r="18" spans="1:9" s="1" customFormat="1" ht="19.5" customHeight="1">
      <c r="A18" s="21"/>
      <c r="B18" s="16" t="s">
        <v>27</v>
      </c>
      <c r="C18" s="13"/>
      <c r="D18" s="14">
        <v>2</v>
      </c>
      <c r="E18" s="14" t="s">
        <v>34</v>
      </c>
      <c r="F18" s="15">
        <v>68</v>
      </c>
      <c r="G18" s="15">
        <f t="shared" si="0"/>
        <v>136</v>
      </c>
      <c r="H18" s="16"/>
      <c r="I18" s="30"/>
    </row>
    <row r="19" spans="1:9" s="1" customFormat="1" ht="19.5" customHeight="1">
      <c r="A19" s="21"/>
      <c r="B19" s="16" t="s">
        <v>28</v>
      </c>
      <c r="C19" s="13"/>
      <c r="D19" s="14">
        <v>3</v>
      </c>
      <c r="E19" s="14" t="s">
        <v>34</v>
      </c>
      <c r="F19" s="15">
        <v>20</v>
      </c>
      <c r="G19" s="15">
        <f t="shared" si="0"/>
        <v>60</v>
      </c>
      <c r="H19" s="16"/>
      <c r="I19" s="30"/>
    </row>
    <row r="20" spans="1:9" s="1" customFormat="1" ht="19.5" customHeight="1">
      <c r="A20" s="21"/>
      <c r="B20" s="16" t="s">
        <v>29</v>
      </c>
      <c r="C20" s="13"/>
      <c r="D20" s="14">
        <v>3</v>
      </c>
      <c r="E20" s="14" t="s">
        <v>34</v>
      </c>
      <c r="F20" s="15">
        <v>56</v>
      </c>
      <c r="G20" s="15">
        <f t="shared" si="0"/>
        <v>168</v>
      </c>
      <c r="H20" s="16"/>
      <c r="I20" s="30"/>
    </row>
    <row r="21" spans="1:9" s="1" customFormat="1" ht="19.5" customHeight="1">
      <c r="A21" s="21"/>
      <c r="B21" s="16" t="s">
        <v>30</v>
      </c>
      <c r="C21" s="13"/>
      <c r="D21" s="14">
        <v>3</v>
      </c>
      <c r="E21" s="14" t="s">
        <v>34</v>
      </c>
      <c r="F21" s="15">
        <v>9.5</v>
      </c>
      <c r="G21" s="15">
        <f t="shared" si="0"/>
        <v>28.5</v>
      </c>
      <c r="H21" s="16"/>
      <c r="I21" s="30"/>
    </row>
    <row r="22" spans="1:9" s="1" customFormat="1" ht="19.5" customHeight="1">
      <c r="A22" s="21"/>
      <c r="B22" s="16" t="s">
        <v>31</v>
      </c>
      <c r="C22" s="13"/>
      <c r="D22" s="14">
        <v>3</v>
      </c>
      <c r="E22" s="14" t="s">
        <v>34</v>
      </c>
      <c r="F22" s="15">
        <v>9.5</v>
      </c>
      <c r="G22" s="15">
        <f t="shared" si="0"/>
        <v>28.5</v>
      </c>
      <c r="H22" s="16"/>
      <c r="I22" s="30"/>
    </row>
    <row r="23" spans="1:9" s="1" customFormat="1" ht="19.5" customHeight="1">
      <c r="A23" s="22"/>
      <c r="B23" s="16" t="s">
        <v>32</v>
      </c>
      <c r="C23" s="13"/>
      <c r="D23" s="14">
        <v>3</v>
      </c>
      <c r="E23" s="14" t="s">
        <v>6</v>
      </c>
      <c r="F23" s="15">
        <v>9.5</v>
      </c>
      <c r="G23" s="15">
        <f t="shared" si="0"/>
        <v>28.5</v>
      </c>
      <c r="H23" s="16"/>
      <c r="I23" s="30"/>
    </row>
    <row r="24" spans="1:9" s="1" customFormat="1" ht="19.5" customHeight="1">
      <c r="A24" s="13"/>
      <c r="B24" s="17"/>
      <c r="C24" s="18"/>
      <c r="D24" s="18"/>
      <c r="E24" s="23"/>
      <c r="F24" s="24" t="s">
        <v>36</v>
      </c>
      <c r="G24" s="25">
        <f>SUM(G14:G23)</f>
        <v>3304.5</v>
      </c>
      <c r="H24" s="16"/>
      <c r="I24" s="30"/>
    </row>
    <row r="25" spans="1:9" s="1" customFormat="1" ht="19.5" customHeight="1">
      <c r="A25" s="13"/>
      <c r="B25" s="44" t="s">
        <v>37</v>
      </c>
      <c r="C25" s="45"/>
      <c r="D25" s="45"/>
      <c r="E25" s="45"/>
      <c r="F25" s="46"/>
      <c r="G25" s="26">
        <f>G10+G24</f>
        <v>221804.5</v>
      </c>
      <c r="H25" s="16"/>
      <c r="I25" s="30"/>
    </row>
    <row r="26" spans="1:9" s="1" customFormat="1" ht="19.5" customHeight="1">
      <c r="A26" s="27" t="s">
        <v>38</v>
      </c>
      <c r="B26" s="28"/>
      <c r="C26" s="28"/>
      <c r="D26" s="28"/>
      <c r="E26" s="28"/>
      <c r="F26" s="28"/>
      <c r="G26" s="28"/>
      <c r="H26" s="29"/>
      <c r="I26" s="30"/>
    </row>
    <row r="27" spans="1:8" ht="19.5" customHeight="1">
      <c r="A27" s="47" t="s">
        <v>39</v>
      </c>
      <c r="B27" s="48"/>
      <c r="C27" s="48"/>
      <c r="D27" s="48"/>
      <c r="E27" s="48"/>
      <c r="F27" s="48"/>
      <c r="G27" s="48"/>
      <c r="H27" s="48"/>
    </row>
    <row r="28" spans="1:8" ht="19.5" customHeight="1">
      <c r="A28" s="64" t="s">
        <v>40</v>
      </c>
      <c r="B28" s="65"/>
      <c r="C28" s="65"/>
      <c r="D28" s="65"/>
      <c r="E28" s="65"/>
      <c r="F28" s="65"/>
      <c r="G28" s="65"/>
      <c r="H28" s="65"/>
    </row>
    <row r="29" spans="1:8" ht="19.5" customHeight="1">
      <c r="A29" s="66" t="s">
        <v>41</v>
      </c>
      <c r="B29" s="67"/>
      <c r="C29" s="67"/>
      <c r="D29" s="67"/>
      <c r="E29" s="67"/>
      <c r="F29" s="67"/>
      <c r="G29" s="67"/>
      <c r="H29" s="31"/>
    </row>
    <row r="30" spans="1:8" ht="34.5" customHeight="1">
      <c r="A30" s="66" t="s">
        <v>42</v>
      </c>
      <c r="B30" s="67"/>
      <c r="C30" s="67"/>
      <c r="D30" s="67"/>
      <c r="E30" s="67"/>
      <c r="F30" s="67"/>
      <c r="G30" s="67"/>
      <c r="H30" s="31"/>
    </row>
    <row r="31" spans="1:8" ht="34.5" customHeight="1">
      <c r="A31" s="32" t="s">
        <v>43</v>
      </c>
      <c r="B31" s="33"/>
      <c r="C31" s="33"/>
      <c r="D31" s="33"/>
      <c r="E31" s="33"/>
      <c r="F31" s="33"/>
      <c r="G31" s="33"/>
      <c r="H31" s="33"/>
    </row>
    <row r="32" spans="1:8" s="2" customFormat="1" ht="45" customHeight="1">
      <c r="A32" s="34" t="s">
        <v>44</v>
      </c>
      <c r="B32" s="34"/>
      <c r="C32" s="34"/>
      <c r="D32" s="34"/>
      <c r="E32" s="34"/>
      <c r="F32" s="34"/>
      <c r="G32" s="34"/>
      <c r="H32" s="34"/>
    </row>
  </sheetData>
  <sheetProtection/>
  <mergeCells count="24">
    <mergeCell ref="A31:H31"/>
    <mergeCell ref="A32:H32"/>
    <mergeCell ref="H10:H12"/>
    <mergeCell ref="A28:H28"/>
    <mergeCell ref="A29:H29"/>
    <mergeCell ref="A30:H30"/>
    <mergeCell ref="B9:H9"/>
    <mergeCell ref="B25:F25"/>
    <mergeCell ref="A27:H27"/>
    <mergeCell ref="A10:A12"/>
    <mergeCell ref="B10:B12"/>
    <mergeCell ref="C10:C12"/>
    <mergeCell ref="D10:D12"/>
    <mergeCell ref="E10:E12"/>
    <mergeCell ref="F10:F12"/>
    <mergeCell ref="G10:G12"/>
    <mergeCell ref="A5:D5"/>
    <mergeCell ref="E5:H5"/>
    <mergeCell ref="A6:D6"/>
    <mergeCell ref="E6:H6"/>
    <mergeCell ref="A1:H1"/>
    <mergeCell ref="A2:H2"/>
    <mergeCell ref="A3:H3"/>
    <mergeCell ref="A4:H4"/>
  </mergeCells>
  <printOptions/>
  <pageMargins left="0.489583333333333" right="0.189583333333333" top="0.509722222222222" bottom="0.339583333333333" header="0.169444444444444" footer="0.429861111111111"/>
  <pageSetup firstPageNumber="-4105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微软用户</cp:lastModifiedBy>
  <dcterms:created xsi:type="dcterms:W3CDTF">2014-11-07T10:05:01Z</dcterms:created>
  <dcterms:modified xsi:type="dcterms:W3CDTF">2014-11-07T06:00:21Z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2052-9.1.0.4039</vt:lpwstr>
  </property>
</Properties>
</file>