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500" activeTab="0"/>
  </bookViews>
  <sheets>
    <sheet name="10Tgg" sheetId="1" r:id="rId1"/>
  </sheets>
  <definedNames>
    <definedName name="_xlnm.Print_Area" localSheetId="0">'10Tgg'!$A$1:$I$71</definedName>
    <definedName name="_xlnm.Print_Titles" localSheetId="0">'10Tgg'!$9:$10</definedName>
  </definedNames>
  <calcPr fullCalcOnLoad="1"/>
</workbook>
</file>

<file path=xl/sharedStrings.xml><?xml version="1.0" encoding="utf-8"?>
<sst xmlns="http://schemas.openxmlformats.org/spreadsheetml/2006/main" count="108" uniqueCount="93">
  <si>
    <t xml:space="preserve">溧阳市荣达饲料设备有限公司                                                                                                                            Liyang RongDa Feed Equipment  Co., Ltd                                                                              </t>
  </si>
  <si>
    <r>
      <t>No.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RD20150605-A                                                                                                             Date:June.5th,2015</t>
    </r>
  </si>
  <si>
    <r>
      <t>Customer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Mr.Claudio</t>
    </r>
  </si>
  <si>
    <r>
      <t>Country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Chile</t>
    </r>
  </si>
  <si>
    <r>
      <t>From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Liyang Rongda Feed Equipment Co.,Ltd</t>
    </r>
  </si>
  <si>
    <r>
      <t>Tel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+86 519 67180588,67180589</t>
    </r>
    <r>
      <rPr>
        <b/>
        <sz val="14"/>
        <rFont val="宋体"/>
        <family val="0"/>
      </rPr>
      <t>；</t>
    </r>
    <r>
      <rPr>
        <b/>
        <sz val="14"/>
        <rFont val="Arial"/>
        <family val="2"/>
      </rPr>
      <t>Fax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+86 519 67180585</t>
    </r>
    <r>
      <rPr>
        <b/>
        <sz val="14"/>
        <rFont val="宋体"/>
        <family val="0"/>
      </rPr>
      <t>；</t>
    </r>
    <r>
      <rPr>
        <b/>
        <sz val="14"/>
        <rFont val="Arial"/>
        <family val="2"/>
      </rPr>
      <t>E-mail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anna@lyrdgj.com
Address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 xml:space="preserve"> 2 YUNLONG ROAD,DAITOU TOWN,LIYANG CITY,JIANGSU PROVIENCE,CHINA</t>
    </r>
  </si>
  <si>
    <t>S/N</t>
  </si>
  <si>
    <t>B600</t>
  </si>
  <si>
    <t>SCY120x2800</t>
  </si>
  <si>
    <t>TZMQ 30x30*45</t>
  </si>
  <si>
    <t>Subtotal:</t>
  </si>
  <si>
    <t>RD-480MX</t>
  </si>
  <si>
    <t>4-72-3.6A</t>
  </si>
  <si>
    <t>9L</t>
  </si>
  <si>
    <t>TDTG36/23</t>
  </si>
  <si>
    <t>SKLN2.5-ZD</t>
  </si>
  <si>
    <t xml:space="preserve"> 4-72 No.5A</t>
  </si>
  <si>
    <t>Φ1000</t>
  </si>
  <si>
    <t>TFG.16</t>
  </si>
  <si>
    <t xml:space="preserve"> </t>
  </si>
  <si>
    <t>1set</t>
  </si>
  <si>
    <t>Cotización</t>
  </si>
  <si>
    <t>Comentario</t>
  </si>
  <si>
    <t>Ps: Esta cotización es válida por un mes, hasta el día 5 de julio de 2015.</t>
  </si>
  <si>
    <t>hecha de varilla de acero de 10 mm</t>
  </si>
  <si>
    <t>Que consiste en:
1.Housing:
* Con una entrada y una salida;
* Con rodillos y apoyo;
* Con rueda de montar a caballo;
* Con cubierta de acero de 3 mm.</t>
  </si>
  <si>
    <r>
      <t>agujero de la tamiz</t>
    </r>
    <r>
      <rPr>
        <sz val="11"/>
        <rFont val="宋体"/>
        <family val="0"/>
      </rPr>
      <t xml:space="preserve"> </t>
    </r>
    <r>
      <rPr>
        <sz val="11"/>
        <rFont val="Arial"/>
        <family val="2"/>
      </rPr>
      <t>15x15</t>
    </r>
  </si>
  <si>
    <t>Construcción de chapa de acero. De chapa de acero de 3mm de</t>
  </si>
  <si>
    <t>Montaje de la caja de engranajes:
•Stainless acero de pellets morir cámara y placa de refuerzo con sello de Metal a la comida.
•Stainless acero fuerza alimentador con Motor 3KW.
•Una orificio de 8mm acero de aleación muere.
•Una tres pieza Die abrazadera de montaje.
Principal eje del rodillo y Shear pin cojinetes orientadas desde la parte posterior.
• El motor acoplamiento.
•Una unidad principal Motor de 132kw
• Automático grasa para rodillo
Alimentador de B):
•Stainless alimentador de acero.
•con 2.2kw frecuencia variable capacidad de Motor: 1.2-1.5T/h</t>
  </si>
  <si>
    <t>Volumen de Aire
  2930-4865m³ / h, presión 109-165Pa,, de acero al carbono.</t>
  </si>
  <si>
    <t>hecha de acero al carbono de 3 mm</t>
  </si>
  <si>
    <t>Con el eje del caso base y rotación. especiales usados para el material de madera</t>
  </si>
  <si>
    <t>Que consiste en:
1 cabeza de ascensor:
* Atornillado construcción de chapa de acero con capucha desmontable de dos piezas, con
Revestimientos de desgaste de cara;
* Polea cabeza recubierta de caucho;
* con una placa ajustable de descarga de sección para reducir el retorno
de material;
2 pie elevador de:
* Elevador de base con el cinturón de tensión dispositivo;
* Con 2 parte inferior descargando aletas y 2 entrada de alimentación;
3.casing:
* Pares de secciones de la cubierta en longitudes estándar y maquillaje;
* Con ventana de inspección, operación puerta, pipas comunes, pipas barométricas balance puerto de alivio de tubería y explosión;
4 correa del cubo y cubo:
* Múltiples capas de alta resistencia cubo correa;
* Perno agujeros perforados;
*With flat-head bolts,washers and  self-lock nuts</t>
  </si>
  <si>
    <t>Combinación de discriminador de la vibración y el refrigerador.</t>
  </si>
  <si>
    <t>Estación de alimentación</t>
  </si>
  <si>
    <t>Suministrado por el comprador</t>
  </si>
  <si>
    <t>Suministrado por el comprador</t>
  </si>
  <si>
    <t>Subtotal:</t>
  </si>
  <si>
    <t>Con el sistema de control analógico y ordenador.</t>
  </si>
  <si>
    <t xml:space="preserve">RESUMEN DE PRECIO </t>
  </si>
  <si>
    <t>Precio total:</t>
  </si>
  <si>
    <t>Costo de embalaje (bandeja de hierro):</t>
  </si>
  <si>
    <t>Costo de transporte nacional (un contenedor de 40' ):</t>
  </si>
  <si>
    <t>FOB (puerto Shanghai):</t>
  </si>
  <si>
    <t xml:space="preserve"> 480MX-2木屑燃料颗粒生产线报价清单                                              Línea de producción de pellets de madera 480MX-2</t>
  </si>
  <si>
    <t>Descripción名称</t>
  </si>
  <si>
    <t>Modelo型号</t>
  </si>
  <si>
    <t>Cantidad数量</t>
  </si>
  <si>
    <r>
      <t>Potencia</t>
    </r>
    <r>
      <rPr>
        <b/>
        <sz val="14"/>
        <rFont val="宋体"/>
        <family val="0"/>
      </rPr>
      <t>功率（</t>
    </r>
    <r>
      <rPr>
        <b/>
        <sz val="14"/>
        <rFont val="Arial"/>
        <family val="2"/>
      </rPr>
      <t>KW</t>
    </r>
    <r>
      <rPr>
        <b/>
        <sz val="14"/>
        <rFont val="宋体"/>
        <family val="0"/>
      </rPr>
      <t>）</t>
    </r>
  </si>
  <si>
    <t>Simple单机</t>
  </si>
  <si>
    <t>Total合计</t>
  </si>
  <si>
    <t>Precio unitario单机</t>
  </si>
  <si>
    <r>
      <t>Precio</t>
    </r>
    <r>
      <rPr>
        <b/>
        <sz val="14"/>
        <rFont val="宋体"/>
        <family val="0"/>
      </rPr>
      <t>价格</t>
    </r>
    <r>
      <rPr>
        <b/>
        <sz val="14"/>
        <rFont val="Arial"/>
        <family val="2"/>
      </rPr>
      <t>(USD)</t>
    </r>
  </si>
  <si>
    <t>Precio total合计</t>
  </si>
  <si>
    <r>
      <t>Grupo</t>
    </r>
    <r>
      <rPr>
        <b/>
        <sz val="14"/>
        <color indexed="8"/>
        <rFont val="宋体"/>
        <family val="0"/>
      </rPr>
      <t xml:space="preserve"> 1:  PROCESO DE RECEPCIÓN工段 1:  原料接收阶段</t>
    </r>
  </si>
  <si>
    <t>Accesorios para el canal de entrada投料斗</t>
  </si>
  <si>
    <t>Transportadora de cinta皮带输送机</t>
  </si>
  <si>
    <t>Pre-limpiador初清筛</t>
  </si>
  <si>
    <t>Transportadora de cinta皮带输送机</t>
  </si>
  <si>
    <t>De tres vías气动三通</t>
  </si>
  <si>
    <r>
      <t>GRUPO</t>
    </r>
    <r>
      <rPr>
        <b/>
        <sz val="14"/>
        <rFont val="宋体"/>
        <family val="0"/>
      </rPr>
      <t xml:space="preserve"> 2: PROCESO DE GRANULACIÓN工段 2:  制粒工段</t>
    </r>
  </si>
  <si>
    <t>Papelera de granulación缓冲料仓</t>
  </si>
  <si>
    <r>
      <t>2 metros cúbicos 2</t>
    </r>
    <r>
      <rPr>
        <sz val="14"/>
        <color indexed="8"/>
        <rFont val="宋体"/>
        <family val="0"/>
      </rPr>
      <t>立方</t>
    </r>
  </si>
  <si>
    <t>Indicador de nivel料位器</t>
  </si>
  <si>
    <t>Resistencia a rotación阻旋式</t>
  </si>
  <si>
    <t>Máquina peletizadora制粒机</t>
  </si>
  <si>
    <t>Ventilador风机</t>
  </si>
  <si>
    <t>Ciclón刹克龙</t>
  </si>
  <si>
    <t>Compartimiento estanco关风机</t>
  </si>
  <si>
    <r>
      <t>GRUPO</t>
    </r>
    <r>
      <rPr>
        <b/>
        <sz val="14"/>
        <rFont val="宋体"/>
        <family val="0"/>
      </rPr>
      <t xml:space="preserve"> 3:  PROCESO de REFRIGERACIÓN Y ENSACADO工段 3:  冷却包装工段</t>
    </r>
  </si>
  <si>
    <t>Elevador de cangilones斗式提升机</t>
  </si>
  <si>
    <t>Máquina de refrigeración de vibración 冷却振动机</t>
  </si>
  <si>
    <t>Ventilador风机</t>
  </si>
  <si>
    <t>Compartimiento estanco关风机</t>
  </si>
  <si>
    <t>Transportadora de cinta皮带输送机</t>
  </si>
  <si>
    <r>
      <t>GRUPO</t>
    </r>
    <r>
      <rPr>
        <b/>
        <sz val="14"/>
        <color indexed="8"/>
        <rFont val="宋体"/>
        <family val="0"/>
      </rPr>
      <t xml:space="preserve"> 4:SISTEMA AUXILIAR项目 4: 辅助系统</t>
    </r>
  </si>
  <si>
    <t>Compresor de aire空压机</t>
  </si>
  <si>
    <t>GRUPO 5: SISTEMA DE CONTROL ELÉCTRICO项目 5:  电控系统</t>
  </si>
  <si>
    <t>El sistema se incluye: 系统包括</t>
  </si>
  <si>
    <r>
      <t>1. Gabinete de control central (CCP)</t>
    </r>
    <r>
      <rPr>
        <sz val="14"/>
        <color indexed="8"/>
        <rFont val="宋体"/>
        <family val="0"/>
      </rPr>
      <t>中央控制柜</t>
    </r>
  </si>
  <si>
    <r>
      <t>2. Gabinetes de control en el lugar</t>
    </r>
    <r>
      <rPr>
        <sz val="14"/>
        <color indexed="8"/>
        <rFont val="宋体"/>
        <family val="0"/>
      </rPr>
      <t>现场控制柜</t>
    </r>
  </si>
  <si>
    <r>
      <t>La potencia aplicable para motores del anterior equipo es trifásico, 380V, 50Hz.</t>
    </r>
    <r>
      <rPr>
        <sz val="14"/>
        <rFont val="宋体"/>
        <family val="0"/>
      </rPr>
      <t>以上设备的电机适用功率是</t>
    </r>
    <r>
      <rPr>
        <sz val="14"/>
        <rFont val="Arial"/>
        <family val="2"/>
      </rPr>
      <t>3</t>
    </r>
    <r>
      <rPr>
        <sz val="14"/>
        <rFont val="宋体"/>
        <family val="0"/>
      </rPr>
      <t>极、</t>
    </r>
    <r>
      <rPr>
        <sz val="14"/>
        <rFont val="Arial"/>
        <family val="2"/>
      </rPr>
      <t>380V</t>
    </r>
    <r>
      <rPr>
        <sz val="14"/>
        <rFont val="宋体"/>
        <family val="0"/>
      </rPr>
      <t>、</t>
    </r>
    <r>
      <rPr>
        <sz val="14"/>
        <rFont val="Arial"/>
        <family val="2"/>
      </rPr>
      <t>50HZ</t>
    </r>
  </si>
  <si>
    <t>Cable de alambre y tubería galvanizada de canal y otros accesorios.电缆线材及镀锌线槽线管等附件。</t>
  </si>
  <si>
    <r>
      <t>GRUPO</t>
    </r>
    <r>
      <rPr>
        <b/>
        <sz val="14"/>
        <color indexed="8"/>
        <rFont val="宋体"/>
        <family val="0"/>
      </rPr>
      <t xml:space="preserve"> 6: VARIOS项目 6:  其他附件</t>
    </r>
  </si>
  <si>
    <t>Sistema de red de aire para absorber, desempolvando y enfriamiento de aire吸风、除尘、冷却等风网系统</t>
  </si>
  <si>
    <t xml:space="preserve">Piezas no estándar tales como diapositiva tubos, tubos set 1 reducción de ruido y materiales de tubería 料管、设备安装机架、设备安装平台、降噪管、管路材料等非标件               </t>
  </si>
  <si>
    <t xml:space="preserve">Materiales auxiliares como piezas estándar, sellos, soldadura de partsAuxiliary de materiales como piezas estándar, sellos, piezas de soldadura            标准件、密封件、焊锡件等辅助材料                             </t>
  </si>
  <si>
    <t xml:space="preserve">Componentes neumáticos y aire comprimiendo accesorios, y etc.    气动元件及压缩空气附件等                                       </t>
  </si>
  <si>
    <t>Pintura: para las partes auxiliares de la planta entera.油漆</t>
  </si>
  <si>
    <r>
      <t>GRUPO</t>
    </r>
    <r>
      <rPr>
        <b/>
        <sz val="14"/>
        <color indexed="8"/>
        <rFont val="宋体"/>
        <family val="0"/>
      </rPr>
      <t xml:space="preserve"> 7: INSTALACIÓN Y PUESTA EN MARCHA项目 7:  安装调试</t>
    </r>
  </si>
  <si>
    <t>Todos Fundación civil y surco, construcción tablero encajado por el equipo; El comprador necesita proporcionar la electricidad y el agua al sitio de instalación.所有设备的土建地基及沟槽、预埋板等建设；</t>
  </si>
  <si>
    <t>La instalación de plataforma de chasis, instalación de equipos en el lugar; La instalación del sistema de control electrónico;机架平台的安装，设备的就位安装；电控系统的安装；</t>
  </si>
  <si>
    <t>指导安装费用：2人安装15天；买方提供人员来回机票及食宿费用,以及现场安装所需工具。Honorario de la guía de instalación: 2 trabajadores, 15 días, cada trabajador usd100 por día; El comprador pagar el billete de avión ida y vuelta y la tarifa mesa y comida. El comprador debe proporcionar las herramientas necesarias para la instalación in situ.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</si>
</sst>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);[Red]\(0.00\)"/>
    <numFmt numFmtId="181" formatCode="#,##0_);[Red]\(#,##0\)"/>
    <numFmt numFmtId="182" formatCode="0_);[Red]\(0\)"/>
    <numFmt numFmtId="183" formatCode="#,##0_ "/>
    <numFmt numFmtId="184" formatCode="0.00_)\k\W"/>
    <numFmt numFmtId="185" formatCode="\$#,##0;[Red]\-\$#,##0"/>
  </numFmts>
  <fonts count="45">
    <font>
      <sz val="11"/>
      <color indexed="8"/>
      <name val="Calibri"/>
      <family val="2"/>
    </font>
    <font>
      <sz val="12"/>
      <name val="宋体"/>
      <family val="0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宋体"/>
      <family val="0"/>
    </font>
    <font>
      <sz val="14"/>
      <name val="宋体"/>
      <family val="0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name val="宋体"/>
      <family val="0"/>
    </font>
    <font>
      <b/>
      <i/>
      <sz val="20"/>
      <name val="Arial"/>
      <family val="2"/>
    </font>
    <font>
      <sz val="11"/>
      <name val="宋体"/>
      <family val="0"/>
    </font>
    <font>
      <b/>
      <i/>
      <sz val="11"/>
      <name val="Arial"/>
      <family val="2"/>
    </font>
    <font>
      <b/>
      <sz val="13"/>
      <color indexed="8"/>
      <name val="宋体"/>
      <family val="0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6" fillId="3" borderId="0" applyNumberFormat="0" applyBorder="0" applyAlignment="0" applyProtection="0"/>
    <xf numFmtId="0" fontId="28" fillId="20" borderId="1" applyNumberFormat="0" applyAlignment="0" applyProtection="0"/>
    <xf numFmtId="0" fontId="42" fillId="21" borderId="2" applyNumberFormat="0" applyAlignment="0" applyProtection="0"/>
    <xf numFmtId="0" fontId="3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2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0" fontId="4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81" fontId="15" fillId="0" borderId="10" xfId="6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180" fontId="15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3" fontId="12" fillId="0" borderId="10" xfId="6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1" fontId="15" fillId="0" borderId="10" xfId="0" applyNumberFormat="1" applyFont="1" applyFill="1" applyBorder="1" applyAlignment="1">
      <alignment horizontal="center" vertical="center"/>
    </xf>
    <xf numFmtId="181" fontId="9" fillId="0" borderId="10" xfId="6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180" fontId="15" fillId="0" borderId="10" xfId="0" applyNumberFormat="1" applyFont="1" applyFill="1" applyBorder="1" applyAlignment="1">
      <alignment horizontal="left" vertical="center"/>
    </xf>
    <xf numFmtId="181" fontId="4" fillId="2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181" fontId="17" fillId="0" borderId="10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183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80" fontId="20" fillId="0" borderId="10" xfId="0" applyNumberFormat="1" applyFont="1" applyFill="1" applyBorder="1" applyAlignment="1">
      <alignment horizontal="center" vertical="center"/>
    </xf>
    <xf numFmtId="181" fontId="19" fillId="0" borderId="10" xfId="60" applyNumberFormat="1" applyFont="1" applyFill="1" applyBorder="1" applyAlignment="1">
      <alignment horizontal="center" vertical="center"/>
    </xf>
    <xf numFmtId="181" fontId="20" fillId="0" borderId="10" xfId="6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8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80" fontId="19" fillId="0" borderId="10" xfId="0" applyNumberFormat="1" applyFont="1" applyFill="1" applyBorder="1" applyAlignment="1">
      <alignment horizontal="left" vertical="center"/>
    </xf>
    <xf numFmtId="181" fontId="20" fillId="0" borderId="10" xfId="60" applyNumberFormat="1" applyFont="1" applyFill="1" applyBorder="1" applyAlignment="1">
      <alignment horizontal="left" vertical="center"/>
    </xf>
    <xf numFmtId="181" fontId="21" fillId="0" borderId="10" xfId="60" applyNumberFormat="1" applyFont="1" applyFill="1" applyBorder="1" applyAlignment="1">
      <alignment horizontal="center" vertical="center"/>
    </xf>
    <xf numFmtId="43" fontId="9" fillId="0" borderId="10" xfId="6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83" fontId="14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4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5" xfId="0" applyFont="1" applyFill="1" applyBorder="1" applyAlignment="1">
      <alignment vertical="center"/>
    </xf>
    <xf numFmtId="181" fontId="10" fillId="0" borderId="16" xfId="60" applyNumberFormat="1" applyFont="1" applyFill="1" applyBorder="1" applyAlignment="1">
      <alignment horizontal="left" vertical="center" wrapText="1"/>
    </xf>
    <xf numFmtId="181" fontId="10" fillId="0" borderId="10" xfId="60" applyNumberFormat="1" applyFont="1" applyFill="1" applyBorder="1" applyAlignment="1">
      <alignment horizontal="left" vertical="center" wrapText="1"/>
    </xf>
    <xf numFmtId="181" fontId="23" fillId="0" borderId="10" xfId="6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184" fontId="14" fillId="24" borderId="17" xfId="0" applyNumberFormat="1" applyFont="1" applyFill="1" applyBorder="1" applyAlignment="1">
      <alignment horizontal="center" vertical="center"/>
    </xf>
    <xf numFmtId="6" fontId="9" fillId="0" borderId="17" xfId="0" applyNumberFormat="1" applyFont="1" applyFill="1" applyBorder="1" applyAlignment="1">
      <alignment horizontal="center" vertical="center"/>
    </xf>
    <xf numFmtId="185" fontId="9" fillId="0" borderId="17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81" fontId="19" fillId="0" borderId="10" xfId="0" applyNumberFormat="1" applyFont="1" applyBorder="1" applyAlignment="1">
      <alignment horizontal="center" vertical="center"/>
    </xf>
    <xf numFmtId="24" fontId="9" fillId="0" borderId="10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vertical="center" wrapText="1"/>
    </xf>
    <xf numFmtId="181" fontId="19" fillId="0" borderId="17" xfId="0" applyNumberFormat="1" applyFont="1" applyBorder="1" applyAlignment="1">
      <alignment horizontal="center" vertical="center"/>
    </xf>
    <xf numFmtId="24" fontId="9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182" fontId="6" fillId="0" borderId="0" xfId="0" applyNumberFormat="1" applyFont="1" applyAlignment="1">
      <alignment horizontal="left" vertical="center" wrapText="1"/>
    </xf>
    <xf numFmtId="182" fontId="6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81" fontId="12" fillId="0" borderId="10" xfId="6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2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view="pageBreakPreview" zoomScale="75" zoomScaleNormal="75" zoomScaleSheetLayoutView="75" workbookViewId="0" topLeftCell="A49">
      <selection activeCell="B56" sqref="B56:F56"/>
    </sheetView>
  </sheetViews>
  <sheetFormatPr defaultColWidth="9.140625" defaultRowHeight="22.5" customHeight="1"/>
  <cols>
    <col min="1" max="1" width="9.00390625" style="7" customWidth="1"/>
    <col min="2" max="2" width="37.28125" style="8" customWidth="1"/>
    <col min="3" max="3" width="23.57421875" style="9" customWidth="1"/>
    <col min="4" max="4" width="7.421875" style="7" customWidth="1"/>
    <col min="5" max="5" width="15.00390625" style="7" customWidth="1"/>
    <col min="6" max="6" width="15.00390625" style="10" customWidth="1"/>
    <col min="7" max="7" width="26.7109375" style="11" customWidth="1"/>
    <col min="8" max="8" width="28.140625" style="12" customWidth="1"/>
    <col min="9" max="9" width="41.8515625" style="13" customWidth="1"/>
    <col min="10" max="255" width="9.00390625" style="7" customWidth="1"/>
    <col min="256" max="16384" width="9.00390625" style="0" bestFit="1" customWidth="1"/>
  </cols>
  <sheetData>
    <row r="1" spans="1:8" s="1" customFormat="1" ht="63" customHeight="1">
      <c r="A1" s="151" t="s">
        <v>0</v>
      </c>
      <c r="B1" s="152"/>
      <c r="C1" s="152"/>
      <c r="D1" s="152"/>
      <c r="E1" s="152"/>
      <c r="F1" s="152"/>
      <c r="G1" s="152"/>
      <c r="H1" s="153"/>
    </row>
    <row r="2" spans="1:8" s="1" customFormat="1" ht="27" customHeight="1">
      <c r="A2" s="154" t="s">
        <v>21</v>
      </c>
      <c r="B2" s="155"/>
      <c r="C2" s="155"/>
      <c r="D2" s="155"/>
      <c r="E2" s="155"/>
      <c r="F2" s="155"/>
      <c r="G2" s="155"/>
      <c r="H2" s="156"/>
    </row>
    <row r="3" spans="1:255" ht="27" customHeight="1">
      <c r="A3" s="141" t="s">
        <v>1</v>
      </c>
      <c r="B3" s="157"/>
      <c r="C3" s="157"/>
      <c r="D3" s="157"/>
      <c r="E3" s="157"/>
      <c r="F3" s="157"/>
      <c r="G3" s="157"/>
      <c r="H3" s="158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</row>
    <row r="4" spans="1:255" ht="27" customHeight="1">
      <c r="A4" s="145" t="s">
        <v>2</v>
      </c>
      <c r="B4" s="146"/>
      <c r="C4" s="146"/>
      <c r="D4" s="146"/>
      <c r="E4" s="146"/>
      <c r="F4" s="146"/>
      <c r="G4" s="146"/>
      <c r="H4" s="146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</row>
    <row r="5" spans="1:255" ht="27" customHeight="1">
      <c r="A5" s="145" t="s">
        <v>3</v>
      </c>
      <c r="B5" s="146"/>
      <c r="C5" s="146"/>
      <c r="D5" s="146"/>
      <c r="E5" s="146"/>
      <c r="F5" s="146"/>
      <c r="G5" s="146"/>
      <c r="H5" s="14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</row>
    <row r="6" spans="1:255" ht="27" customHeight="1">
      <c r="A6" s="141" t="s">
        <v>4</v>
      </c>
      <c r="B6" s="147"/>
      <c r="C6" s="147"/>
      <c r="D6" s="147"/>
      <c r="E6" s="147"/>
      <c r="F6" s="147"/>
      <c r="G6" s="147"/>
      <c r="H6" s="148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</row>
    <row r="7" spans="1:255" ht="42" customHeight="1">
      <c r="A7" s="15"/>
      <c r="B7" s="138" t="s">
        <v>5</v>
      </c>
      <c r="C7" s="138"/>
      <c r="D7" s="138"/>
      <c r="E7" s="138"/>
      <c r="F7" s="138"/>
      <c r="G7" s="138"/>
      <c r="H7" s="14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</row>
    <row r="8" spans="1:9" ht="72" customHeight="1">
      <c r="A8" s="150" t="s">
        <v>44</v>
      </c>
      <c r="B8" s="150"/>
      <c r="C8" s="150"/>
      <c r="D8" s="150"/>
      <c r="E8" s="150"/>
      <c r="F8" s="150"/>
      <c r="G8" s="150"/>
      <c r="H8" s="150"/>
      <c r="I8" s="81"/>
    </row>
    <row r="9" spans="1:9" ht="22.5" customHeight="1">
      <c r="A9" s="104" t="s">
        <v>6</v>
      </c>
      <c r="B9" s="117" t="s">
        <v>45</v>
      </c>
      <c r="C9" s="117" t="s">
        <v>46</v>
      </c>
      <c r="D9" s="117" t="s">
        <v>47</v>
      </c>
      <c r="E9" s="133" t="s">
        <v>48</v>
      </c>
      <c r="F9" s="134"/>
      <c r="G9" s="135" t="s">
        <v>52</v>
      </c>
      <c r="H9" s="136"/>
      <c r="I9" s="107" t="s">
        <v>22</v>
      </c>
    </row>
    <row r="10" spans="1:9" ht="22.5" customHeight="1">
      <c r="A10" s="116"/>
      <c r="B10" s="118"/>
      <c r="C10" s="118"/>
      <c r="D10" s="118"/>
      <c r="E10" s="16" t="s">
        <v>49</v>
      </c>
      <c r="F10" s="17" t="s">
        <v>50</v>
      </c>
      <c r="G10" s="18" t="s">
        <v>51</v>
      </c>
      <c r="H10" s="19" t="s">
        <v>53</v>
      </c>
      <c r="I10" s="107"/>
    </row>
    <row r="11" spans="1:9" ht="27" customHeight="1">
      <c r="A11" s="137" t="s">
        <v>23</v>
      </c>
      <c r="B11" s="138"/>
      <c r="C11" s="139"/>
      <c r="D11" s="139"/>
      <c r="E11" s="139"/>
      <c r="F11" s="139"/>
      <c r="G11" s="139"/>
      <c r="H11" s="140"/>
      <c r="I11" s="82"/>
    </row>
    <row r="12" spans="1:9" s="2" customFormat="1" ht="22.5" customHeight="1">
      <c r="A12" s="105" t="s">
        <v>54</v>
      </c>
      <c r="B12" s="20"/>
      <c r="C12" s="21"/>
      <c r="D12" s="22"/>
      <c r="E12" s="22"/>
      <c r="F12" s="23"/>
      <c r="G12" s="24"/>
      <c r="H12" s="25"/>
      <c r="I12" s="83"/>
    </row>
    <row r="13" spans="1:9" s="2" customFormat="1" ht="76.5" customHeight="1">
      <c r="A13" s="26">
        <v>101</v>
      </c>
      <c r="B13" s="27" t="s">
        <v>55</v>
      </c>
      <c r="C13" s="28"/>
      <c r="D13" s="28">
        <v>1</v>
      </c>
      <c r="E13" s="29">
        <v>0.2</v>
      </c>
      <c r="F13" s="29">
        <v>0.2</v>
      </c>
      <c r="G13" s="30">
        <v>1000</v>
      </c>
      <c r="H13" s="31">
        <f>G13*D13</f>
        <v>1000</v>
      </c>
      <c r="I13" s="84" t="s">
        <v>24</v>
      </c>
    </row>
    <row r="14" spans="1:9" s="3" customFormat="1" ht="90.75" customHeight="1">
      <c r="A14" s="26">
        <v>102</v>
      </c>
      <c r="B14" s="32" t="s">
        <v>56</v>
      </c>
      <c r="C14" s="33" t="s">
        <v>7</v>
      </c>
      <c r="D14" s="28">
        <v>1</v>
      </c>
      <c r="E14" s="34">
        <v>3</v>
      </c>
      <c r="F14" s="29">
        <f>E14*D14</f>
        <v>3</v>
      </c>
      <c r="G14" s="30">
        <v>3850</v>
      </c>
      <c r="H14" s="31">
        <v>3850</v>
      </c>
      <c r="I14" s="84" t="s">
        <v>25</v>
      </c>
    </row>
    <row r="15" spans="1:9" s="2" customFormat="1" ht="90" customHeight="1">
      <c r="A15" s="26">
        <v>103</v>
      </c>
      <c r="B15" s="27" t="s">
        <v>57</v>
      </c>
      <c r="C15" s="28" t="s">
        <v>8</v>
      </c>
      <c r="D15" s="28">
        <v>1</v>
      </c>
      <c r="E15" s="29">
        <v>1.5</v>
      </c>
      <c r="F15" s="29">
        <f>E15*D15</f>
        <v>1.5</v>
      </c>
      <c r="G15" s="30">
        <v>4200</v>
      </c>
      <c r="H15" s="31">
        <f>G15*D15</f>
        <v>4200</v>
      </c>
      <c r="I15" s="83" t="s">
        <v>26</v>
      </c>
    </row>
    <row r="16" spans="1:9" s="3" customFormat="1" ht="22.5" customHeight="1">
      <c r="A16" s="26">
        <v>104</v>
      </c>
      <c r="B16" s="32" t="s">
        <v>58</v>
      </c>
      <c r="C16" s="33" t="s">
        <v>7</v>
      </c>
      <c r="D16" s="28">
        <v>1</v>
      </c>
      <c r="E16" s="34">
        <v>3</v>
      </c>
      <c r="F16" s="29">
        <f>E16*D16</f>
        <v>3</v>
      </c>
      <c r="G16" s="30">
        <v>3850</v>
      </c>
      <c r="H16" s="31">
        <f>G16*D16</f>
        <v>3850</v>
      </c>
      <c r="I16" s="84"/>
    </row>
    <row r="17" spans="1:9" s="3" customFormat="1" ht="105" customHeight="1">
      <c r="A17" s="26">
        <v>105</v>
      </c>
      <c r="B17" s="27" t="s">
        <v>59</v>
      </c>
      <c r="C17" s="28" t="s">
        <v>9</v>
      </c>
      <c r="D17" s="26">
        <v>1</v>
      </c>
      <c r="E17" s="29"/>
      <c r="F17" s="29"/>
      <c r="G17" s="30">
        <v>700</v>
      </c>
      <c r="H17" s="31">
        <f>G17*D17</f>
        <v>700</v>
      </c>
      <c r="I17" s="84"/>
    </row>
    <row r="18" spans="1:9" s="2" customFormat="1" ht="22.5" customHeight="1">
      <c r="A18" s="26"/>
      <c r="B18" s="35"/>
      <c r="C18" s="36" t="s">
        <v>10</v>
      </c>
      <c r="D18" s="26"/>
      <c r="E18" s="26"/>
      <c r="F18" s="37">
        <f>SUM(F13:F17)</f>
        <v>7.7</v>
      </c>
      <c r="G18" s="38"/>
      <c r="H18" s="39">
        <f>SUM(H13:H17)</f>
        <v>13600</v>
      </c>
      <c r="I18" s="83"/>
    </row>
    <row r="19" spans="1:9" s="2" customFormat="1" ht="22.5" customHeight="1">
      <c r="A19" s="141" t="s">
        <v>60</v>
      </c>
      <c r="B19" s="142"/>
      <c r="C19" s="143"/>
      <c r="D19" s="144"/>
      <c r="E19" s="29"/>
      <c r="F19" s="29"/>
      <c r="G19" s="30"/>
      <c r="H19" s="30"/>
      <c r="I19" s="83"/>
    </row>
    <row r="20" spans="1:9" s="3" customFormat="1" ht="72.75" customHeight="1">
      <c r="A20" s="26">
        <v>201</v>
      </c>
      <c r="B20" s="35" t="s">
        <v>61</v>
      </c>
      <c r="C20" s="28" t="s">
        <v>62</v>
      </c>
      <c r="D20" s="26">
        <v>2</v>
      </c>
      <c r="E20" s="29"/>
      <c r="F20" s="29"/>
      <c r="G20" s="30">
        <v>750</v>
      </c>
      <c r="H20" s="30">
        <f aca="true" t="shared" si="0" ref="H20:H26">G20*D20</f>
        <v>1500</v>
      </c>
      <c r="I20" s="83" t="s">
        <v>27</v>
      </c>
    </row>
    <row r="21" spans="1:9" s="3" customFormat="1" ht="22.5" customHeight="1">
      <c r="A21" s="26">
        <v>202</v>
      </c>
      <c r="B21" s="35" t="s">
        <v>63</v>
      </c>
      <c r="C21" s="40" t="s">
        <v>64</v>
      </c>
      <c r="D21" s="26">
        <v>2</v>
      </c>
      <c r="E21" s="29"/>
      <c r="F21" s="29"/>
      <c r="G21" s="30">
        <v>100</v>
      </c>
      <c r="H21" s="30">
        <f t="shared" si="0"/>
        <v>200</v>
      </c>
      <c r="I21" s="84" t="s">
        <v>34</v>
      </c>
    </row>
    <row r="22" spans="1:9" s="3" customFormat="1" ht="267.75" customHeight="1">
      <c r="A22" s="26">
        <v>203</v>
      </c>
      <c r="B22" s="41" t="s">
        <v>65</v>
      </c>
      <c r="C22" s="33" t="s">
        <v>11</v>
      </c>
      <c r="D22" s="42">
        <v>2</v>
      </c>
      <c r="E22" s="34">
        <v>94.4</v>
      </c>
      <c r="F22" s="29">
        <f>E22*D22</f>
        <v>188.8</v>
      </c>
      <c r="G22" s="30">
        <v>24000</v>
      </c>
      <c r="H22" s="30">
        <f t="shared" si="0"/>
        <v>48000</v>
      </c>
      <c r="I22" s="84" t="s">
        <v>28</v>
      </c>
    </row>
    <row r="23" spans="1:9" s="3" customFormat="1" ht="82.5" customHeight="1">
      <c r="A23" s="26">
        <v>204</v>
      </c>
      <c r="B23" s="41" t="s">
        <v>66</v>
      </c>
      <c r="C23" s="33" t="s">
        <v>12</v>
      </c>
      <c r="D23" s="42">
        <v>1</v>
      </c>
      <c r="E23" s="34">
        <v>3</v>
      </c>
      <c r="F23" s="29">
        <f>E23*D23</f>
        <v>3</v>
      </c>
      <c r="G23" s="30">
        <v>1080</v>
      </c>
      <c r="H23" s="30">
        <f t="shared" si="0"/>
        <v>1080</v>
      </c>
      <c r="I23" s="84" t="s">
        <v>29</v>
      </c>
    </row>
    <row r="24" spans="1:9" s="3" customFormat="1" ht="141" customHeight="1">
      <c r="A24" s="26">
        <v>205</v>
      </c>
      <c r="B24" s="41" t="s">
        <v>67</v>
      </c>
      <c r="C24" s="33">
        <v>800</v>
      </c>
      <c r="D24" s="42">
        <v>1</v>
      </c>
      <c r="E24" s="34"/>
      <c r="F24" s="29"/>
      <c r="G24" s="30">
        <v>1250</v>
      </c>
      <c r="H24" s="30">
        <f t="shared" si="0"/>
        <v>1250</v>
      </c>
      <c r="I24" s="84" t="s">
        <v>30</v>
      </c>
    </row>
    <row r="25" spans="1:9" s="3" customFormat="1" ht="87.75" customHeight="1">
      <c r="A25" s="26">
        <v>206</v>
      </c>
      <c r="B25" s="41" t="s">
        <v>68</v>
      </c>
      <c r="C25" s="33" t="s">
        <v>13</v>
      </c>
      <c r="D25" s="42">
        <v>1</v>
      </c>
      <c r="E25" s="34">
        <v>1.1</v>
      </c>
      <c r="F25" s="29">
        <f>E25*D25</f>
        <v>1.1</v>
      </c>
      <c r="G25" s="30">
        <v>380</v>
      </c>
      <c r="H25" s="30">
        <f t="shared" si="0"/>
        <v>380</v>
      </c>
      <c r="I25" s="84" t="s">
        <v>31</v>
      </c>
    </row>
    <row r="26" spans="1:9" s="3" customFormat="1" ht="22.5" customHeight="1">
      <c r="A26" s="26">
        <v>207</v>
      </c>
      <c r="B26" s="35" t="s">
        <v>56</v>
      </c>
      <c r="C26" s="33" t="s">
        <v>7</v>
      </c>
      <c r="D26" s="26">
        <v>1</v>
      </c>
      <c r="E26" s="29">
        <v>2.2</v>
      </c>
      <c r="F26" s="29">
        <f>E26*D26</f>
        <v>2.2</v>
      </c>
      <c r="G26" s="30">
        <v>3800</v>
      </c>
      <c r="H26" s="30">
        <f t="shared" si="0"/>
        <v>3800</v>
      </c>
      <c r="I26" s="83"/>
    </row>
    <row r="27" spans="1:9" s="3" customFormat="1" ht="22.5" customHeight="1">
      <c r="A27" s="28"/>
      <c r="B27" s="43"/>
      <c r="C27" s="36" t="s">
        <v>10</v>
      </c>
      <c r="D27" s="26"/>
      <c r="E27" s="26"/>
      <c r="F27" s="37">
        <f>SUM(F20:F26)</f>
        <v>195.1</v>
      </c>
      <c r="G27" s="38"/>
      <c r="H27" s="39">
        <f>SUM(H20:H26)</f>
        <v>56210</v>
      </c>
      <c r="I27" s="83"/>
    </row>
    <row r="28" spans="1:9" s="3" customFormat="1" ht="22.5" customHeight="1">
      <c r="A28" s="14" t="s">
        <v>69</v>
      </c>
      <c r="B28" s="44"/>
      <c r="C28" s="44"/>
      <c r="D28" s="44"/>
      <c r="E28" s="45"/>
      <c r="F28" s="45"/>
      <c r="G28" s="46"/>
      <c r="H28" s="30"/>
      <c r="I28" s="83"/>
    </row>
    <row r="29" spans="1:9" s="3" customFormat="1" ht="222" customHeight="1">
      <c r="A29" s="28">
        <v>301</v>
      </c>
      <c r="B29" s="32" t="s">
        <v>70</v>
      </c>
      <c r="C29" s="33" t="s">
        <v>14</v>
      </c>
      <c r="D29" s="28">
        <v>1</v>
      </c>
      <c r="E29" s="34">
        <v>1.5</v>
      </c>
      <c r="F29" s="29">
        <f>E29*D29</f>
        <v>1.5</v>
      </c>
      <c r="G29" s="30">
        <v>3650</v>
      </c>
      <c r="H29" s="30">
        <f aca="true" t="shared" si="1" ref="H29:H34">G29*D29</f>
        <v>3650</v>
      </c>
      <c r="I29" s="83" t="s">
        <v>32</v>
      </c>
    </row>
    <row r="30" spans="1:9" s="3" customFormat="1" ht="165.75" customHeight="1">
      <c r="A30" s="28">
        <v>302</v>
      </c>
      <c r="B30" s="35" t="s">
        <v>71</v>
      </c>
      <c r="C30" s="28" t="s">
        <v>15</v>
      </c>
      <c r="D30" s="26">
        <v>1</v>
      </c>
      <c r="E30" s="29">
        <v>3.35</v>
      </c>
      <c r="F30" s="29">
        <f>E30*D30</f>
        <v>3.35</v>
      </c>
      <c r="G30" s="30">
        <v>8000</v>
      </c>
      <c r="H30" s="38">
        <f t="shared" si="1"/>
        <v>8000</v>
      </c>
      <c r="I30" s="84" t="s">
        <v>33</v>
      </c>
    </row>
    <row r="31" spans="1:9" s="3" customFormat="1" ht="88.5" customHeight="1">
      <c r="A31" s="28">
        <v>303</v>
      </c>
      <c r="B31" s="35" t="s">
        <v>72</v>
      </c>
      <c r="C31" s="28" t="s">
        <v>16</v>
      </c>
      <c r="D31" s="26">
        <v>1</v>
      </c>
      <c r="E31" s="29">
        <v>11</v>
      </c>
      <c r="F31" s="29">
        <f>E31*D31</f>
        <v>11</v>
      </c>
      <c r="G31" s="30">
        <v>1400</v>
      </c>
      <c r="H31" s="38">
        <f t="shared" si="1"/>
        <v>1400</v>
      </c>
      <c r="I31" s="83"/>
    </row>
    <row r="32" spans="1:9" s="3" customFormat="1" ht="22.5" customHeight="1">
      <c r="A32" s="28">
        <v>304</v>
      </c>
      <c r="B32" s="35" t="s">
        <v>67</v>
      </c>
      <c r="C32" s="28" t="s">
        <v>17</v>
      </c>
      <c r="D32" s="26">
        <v>1</v>
      </c>
      <c r="E32" s="29"/>
      <c r="F32" s="29"/>
      <c r="G32" s="30">
        <v>1600</v>
      </c>
      <c r="H32" s="38">
        <f t="shared" si="1"/>
        <v>1600</v>
      </c>
      <c r="I32" s="83"/>
    </row>
    <row r="33" spans="1:9" s="3" customFormat="1" ht="22.5" customHeight="1">
      <c r="A33" s="28">
        <v>305</v>
      </c>
      <c r="B33" s="35" t="s">
        <v>73</v>
      </c>
      <c r="C33" s="28" t="s">
        <v>18</v>
      </c>
      <c r="D33" s="26">
        <v>1</v>
      </c>
      <c r="E33" s="29">
        <v>1.5</v>
      </c>
      <c r="F33" s="29">
        <f>E33*D33</f>
        <v>1.5</v>
      </c>
      <c r="G33" s="30">
        <v>800</v>
      </c>
      <c r="H33" s="38">
        <f t="shared" si="1"/>
        <v>800</v>
      </c>
      <c r="I33" s="83"/>
    </row>
    <row r="34" spans="1:9" s="3" customFormat="1" ht="22.5" customHeight="1">
      <c r="A34" s="28">
        <v>306</v>
      </c>
      <c r="B34" s="35" t="s">
        <v>74</v>
      </c>
      <c r="C34" s="33" t="s">
        <v>7</v>
      </c>
      <c r="D34" s="26">
        <v>1</v>
      </c>
      <c r="E34" s="29">
        <v>2.2</v>
      </c>
      <c r="F34" s="29">
        <f>E34*D34</f>
        <v>2.2</v>
      </c>
      <c r="G34" s="30">
        <v>3800</v>
      </c>
      <c r="H34" s="38">
        <f t="shared" si="1"/>
        <v>3800</v>
      </c>
      <c r="I34" s="83"/>
    </row>
    <row r="35" spans="1:9" s="3" customFormat="1" ht="22.5" customHeight="1">
      <c r="A35" s="28"/>
      <c r="B35" s="43"/>
      <c r="C35" s="36" t="s">
        <v>37</v>
      </c>
      <c r="D35" s="26"/>
      <c r="E35" s="26"/>
      <c r="F35" s="37">
        <f>SUM(F29:F34)</f>
        <v>19.55</v>
      </c>
      <c r="G35" s="38"/>
      <c r="H35" s="39">
        <f>SUM(H29:H34)</f>
        <v>19250</v>
      </c>
      <c r="I35" s="83"/>
    </row>
    <row r="36" spans="1:9" s="3" customFormat="1" ht="22.5" customHeight="1">
      <c r="A36" s="106" t="s">
        <v>75</v>
      </c>
      <c r="B36" s="47"/>
      <c r="C36" s="48"/>
      <c r="D36" s="48"/>
      <c r="E36" s="48"/>
      <c r="F36" s="29" t="s">
        <v>19</v>
      </c>
      <c r="G36" s="30" t="s">
        <v>19</v>
      </c>
      <c r="H36" s="30" t="s">
        <v>19</v>
      </c>
      <c r="I36" s="83"/>
    </row>
    <row r="37" spans="1:9" s="3" customFormat="1" ht="22.5" customHeight="1">
      <c r="A37" s="26">
        <v>401</v>
      </c>
      <c r="B37" s="49" t="s">
        <v>76</v>
      </c>
      <c r="C37" s="26"/>
      <c r="D37" s="26">
        <v>1</v>
      </c>
      <c r="E37" s="29">
        <v>7.5</v>
      </c>
      <c r="F37" s="29">
        <f>E37*D37</f>
        <v>7.5</v>
      </c>
      <c r="G37" s="50" t="s">
        <v>35</v>
      </c>
      <c r="H37" s="30"/>
      <c r="I37" s="83"/>
    </row>
    <row r="38" spans="1:9" s="3" customFormat="1" ht="22.5" customHeight="1">
      <c r="A38" s="26"/>
      <c r="B38" s="51"/>
      <c r="C38" s="36" t="s">
        <v>10</v>
      </c>
      <c r="D38" s="26"/>
      <c r="E38" s="26"/>
      <c r="F38" s="37">
        <f>SUM(F37:F37)</f>
        <v>7.5</v>
      </c>
      <c r="G38" s="38"/>
      <c r="H38" s="52" t="s">
        <v>35</v>
      </c>
      <c r="I38" s="83"/>
    </row>
    <row r="39" spans="1:9" ht="22.5" customHeight="1">
      <c r="A39" s="131" t="s">
        <v>77</v>
      </c>
      <c r="B39" s="130"/>
      <c r="C39" s="129"/>
      <c r="D39" s="129"/>
      <c r="E39" s="48"/>
      <c r="F39" s="54"/>
      <c r="G39" s="55"/>
      <c r="H39" s="56"/>
      <c r="I39" s="83"/>
    </row>
    <row r="40" spans="1:9" s="4" customFormat="1" ht="22.5" customHeight="1">
      <c r="A40" s="57">
        <v>501</v>
      </c>
      <c r="B40" s="128" t="s">
        <v>78</v>
      </c>
      <c r="C40" s="128"/>
      <c r="D40" s="28" t="s">
        <v>20</v>
      </c>
      <c r="E40" s="28"/>
      <c r="F40" s="58"/>
      <c r="G40" s="59"/>
      <c r="H40" s="60"/>
      <c r="I40" s="83"/>
    </row>
    <row r="41" spans="1:9" s="4" customFormat="1" ht="22.5" customHeight="1">
      <c r="A41" s="57"/>
      <c r="B41" s="61" t="s">
        <v>79</v>
      </c>
      <c r="C41" s="28"/>
      <c r="D41" s="62"/>
      <c r="E41" s="62"/>
      <c r="F41" s="58"/>
      <c r="G41" s="59"/>
      <c r="H41" s="60"/>
      <c r="I41" s="83"/>
    </row>
    <row r="42" spans="1:9" s="4" customFormat="1" ht="48.75" customHeight="1">
      <c r="A42" s="57"/>
      <c r="B42" s="61" t="s">
        <v>80</v>
      </c>
      <c r="C42" s="63" t="s">
        <v>38</v>
      </c>
      <c r="D42" s="62"/>
      <c r="E42" s="62"/>
      <c r="F42" s="58"/>
      <c r="G42" s="59"/>
      <c r="H42" s="60"/>
      <c r="I42" s="83"/>
    </row>
    <row r="43" spans="1:9" s="4" customFormat="1" ht="46.5" customHeight="1">
      <c r="A43" s="57">
        <v>502</v>
      </c>
      <c r="B43" s="126" t="s">
        <v>81</v>
      </c>
      <c r="C43" s="132"/>
      <c r="D43" s="132"/>
      <c r="E43" s="132"/>
      <c r="F43" s="132"/>
      <c r="G43" s="132"/>
      <c r="H43" s="132"/>
      <c r="I43" s="83"/>
    </row>
    <row r="44" spans="1:9" s="4" customFormat="1" ht="42.75" customHeight="1">
      <c r="A44" s="57">
        <v>503</v>
      </c>
      <c r="B44" s="125" t="s">
        <v>82</v>
      </c>
      <c r="C44" s="125"/>
      <c r="D44" s="125"/>
      <c r="E44" s="125"/>
      <c r="F44" s="125"/>
      <c r="G44" s="125"/>
      <c r="H44" s="62"/>
      <c r="I44" s="83"/>
    </row>
    <row r="45" spans="1:9" s="4" customFormat="1" ht="22.5" customHeight="1">
      <c r="A45" s="57"/>
      <c r="B45" s="51"/>
      <c r="C45" s="36" t="s">
        <v>10</v>
      </c>
      <c r="D45" s="26"/>
      <c r="E45" s="26"/>
      <c r="F45" s="29"/>
      <c r="G45" s="30"/>
      <c r="H45" s="30">
        <v>13800</v>
      </c>
      <c r="I45" s="83"/>
    </row>
    <row r="46" spans="1:9" s="4" customFormat="1" ht="22.5" customHeight="1">
      <c r="A46" s="129" t="s">
        <v>83</v>
      </c>
      <c r="B46" s="130"/>
      <c r="C46" s="129"/>
      <c r="D46" s="129"/>
      <c r="E46" s="48"/>
      <c r="F46" s="64"/>
      <c r="G46" s="65"/>
      <c r="H46" s="66"/>
      <c r="I46" s="83"/>
    </row>
    <row r="47" spans="1:9" s="4" customFormat="1" ht="42.75" customHeight="1">
      <c r="A47" s="26">
        <v>601</v>
      </c>
      <c r="B47" s="128" t="s">
        <v>84</v>
      </c>
      <c r="C47" s="128"/>
      <c r="D47" s="128"/>
      <c r="E47" s="128"/>
      <c r="F47" s="128"/>
      <c r="G47" s="52"/>
      <c r="H47" s="30">
        <v>850</v>
      </c>
      <c r="I47" s="83"/>
    </row>
    <row r="48" spans="1:9" s="4" customFormat="1" ht="60.75" customHeight="1">
      <c r="A48" s="26">
        <v>602</v>
      </c>
      <c r="B48" s="128" t="s">
        <v>85</v>
      </c>
      <c r="C48" s="128"/>
      <c r="D48" s="128"/>
      <c r="E48" s="128"/>
      <c r="F48" s="128"/>
      <c r="G48" s="52"/>
      <c r="H48" s="30">
        <v>4200</v>
      </c>
      <c r="I48" s="83"/>
    </row>
    <row r="49" spans="1:9" s="4" customFormat="1" ht="60.75" customHeight="1">
      <c r="A49" s="26">
        <v>603</v>
      </c>
      <c r="B49" s="128" t="s">
        <v>86</v>
      </c>
      <c r="C49" s="128"/>
      <c r="D49" s="128"/>
      <c r="E49" s="128"/>
      <c r="F49" s="128"/>
      <c r="G49" s="52"/>
      <c r="H49" s="30">
        <v>350</v>
      </c>
      <c r="I49" s="83"/>
    </row>
    <row r="50" spans="1:9" s="4" customFormat="1" ht="42" customHeight="1">
      <c r="A50" s="26">
        <v>604</v>
      </c>
      <c r="B50" s="128" t="s">
        <v>87</v>
      </c>
      <c r="C50" s="128"/>
      <c r="D50" s="128"/>
      <c r="E50" s="128"/>
      <c r="F50" s="128"/>
      <c r="G50" s="52"/>
      <c r="H50" s="30">
        <v>80</v>
      </c>
      <c r="I50" s="83"/>
    </row>
    <row r="51" spans="1:9" s="4" customFormat="1" ht="42" customHeight="1">
      <c r="A51" s="26">
        <v>605</v>
      </c>
      <c r="B51" s="128" t="s">
        <v>88</v>
      </c>
      <c r="C51" s="128"/>
      <c r="D51" s="128"/>
      <c r="E51" s="128"/>
      <c r="F51" s="128"/>
      <c r="G51" s="52"/>
      <c r="H51" s="50" t="s">
        <v>36</v>
      </c>
      <c r="I51" s="83"/>
    </row>
    <row r="52" spans="1:9" s="4" customFormat="1" ht="22.5" customHeight="1">
      <c r="A52" s="57"/>
      <c r="B52" s="67"/>
      <c r="C52" s="36" t="s">
        <v>10</v>
      </c>
      <c r="D52" s="57"/>
      <c r="E52" s="57"/>
      <c r="F52" s="68"/>
      <c r="G52" s="52"/>
      <c r="H52" s="39">
        <f>SUM(H47:H51)</f>
        <v>5480</v>
      </c>
      <c r="I52" s="83"/>
    </row>
    <row r="53" spans="1:9" s="4" customFormat="1" ht="22.5" customHeight="1">
      <c r="A53" s="48" t="s">
        <v>89</v>
      </c>
      <c r="B53" s="53"/>
      <c r="C53" s="53"/>
      <c r="D53" s="53"/>
      <c r="E53" s="69"/>
      <c r="F53" s="70"/>
      <c r="G53" s="71"/>
      <c r="H53" s="39"/>
      <c r="I53" s="83"/>
    </row>
    <row r="54" spans="1:9" s="4" customFormat="1" ht="78.75" customHeight="1">
      <c r="A54" s="57">
        <v>701</v>
      </c>
      <c r="B54" s="125" t="s">
        <v>90</v>
      </c>
      <c r="C54" s="125"/>
      <c r="D54" s="125"/>
      <c r="E54" s="125"/>
      <c r="F54" s="125"/>
      <c r="G54" s="52"/>
      <c r="H54" s="40" t="s">
        <v>36</v>
      </c>
      <c r="I54" s="83"/>
    </row>
    <row r="55" spans="1:9" s="4" customFormat="1" ht="72.75" customHeight="1">
      <c r="A55" s="57">
        <v>702</v>
      </c>
      <c r="B55" s="125" t="s">
        <v>91</v>
      </c>
      <c r="C55" s="125"/>
      <c r="D55" s="125"/>
      <c r="E55" s="125"/>
      <c r="F55" s="125"/>
      <c r="G55" s="52"/>
      <c r="H55" s="40" t="s">
        <v>36</v>
      </c>
      <c r="I55" s="83"/>
    </row>
    <row r="56" spans="1:9" s="4" customFormat="1" ht="100.5" customHeight="1">
      <c r="A56" s="57">
        <v>703</v>
      </c>
      <c r="B56" s="125" t="s">
        <v>92</v>
      </c>
      <c r="C56" s="125"/>
      <c r="D56" s="125"/>
      <c r="E56" s="125"/>
      <c r="F56" s="125"/>
      <c r="G56" s="72"/>
      <c r="H56" s="40">
        <v>3000</v>
      </c>
      <c r="I56" s="83"/>
    </row>
    <row r="57" spans="1:9" s="4" customFormat="1" ht="22.5" customHeight="1">
      <c r="A57" s="73"/>
      <c r="B57" s="74"/>
      <c r="C57" s="36" t="s">
        <v>10</v>
      </c>
      <c r="D57" s="57"/>
      <c r="E57" s="57"/>
      <c r="F57" s="68"/>
      <c r="G57" s="52"/>
      <c r="H57" s="75">
        <f>SUM(H54:H56)</f>
        <v>3000</v>
      </c>
      <c r="I57" s="83"/>
    </row>
    <row r="58" spans="1:9" s="4" customFormat="1" ht="22.5" customHeight="1">
      <c r="A58" s="108" t="s">
        <v>39</v>
      </c>
      <c r="B58" s="109"/>
      <c r="C58" s="110"/>
      <c r="D58" s="110"/>
      <c r="E58" s="110"/>
      <c r="F58" s="110"/>
      <c r="G58" s="110"/>
      <c r="H58" s="110"/>
      <c r="I58" s="111"/>
    </row>
    <row r="59" spans="1:9" s="4" customFormat="1" ht="22.5" customHeight="1">
      <c r="A59" s="112"/>
      <c r="B59" s="113"/>
      <c r="C59" s="114"/>
      <c r="D59" s="114"/>
      <c r="E59" s="114"/>
      <c r="F59" s="114"/>
      <c r="G59" s="114"/>
      <c r="H59" s="114"/>
      <c r="I59" s="115"/>
    </row>
    <row r="60" spans="1:9" s="4" customFormat="1" ht="22.5" customHeight="1">
      <c r="A60" s="76"/>
      <c r="B60" s="126" t="str">
        <f>A12</f>
        <v>Grupo 1:  PROCESO DE RECEPCIÓN工段 1:  原料接收阶段</v>
      </c>
      <c r="C60" s="127"/>
      <c r="D60" s="127"/>
      <c r="E60" s="127"/>
      <c r="F60" s="77">
        <f>F18</f>
        <v>7.7</v>
      </c>
      <c r="G60" s="38"/>
      <c r="H60" s="38">
        <f>H18</f>
        <v>13600</v>
      </c>
      <c r="I60" s="83"/>
    </row>
    <row r="61" spans="1:9" s="4" customFormat="1" ht="22.5" customHeight="1">
      <c r="A61" s="76"/>
      <c r="B61" s="126" t="str">
        <f>A19</f>
        <v>GRUPO 2: PROCESO DE GRANULACIÓN工段 2:  制粒工段</v>
      </c>
      <c r="C61" s="126"/>
      <c r="D61" s="126"/>
      <c r="E61" s="126"/>
      <c r="F61" s="77">
        <f>F27</f>
        <v>195.1</v>
      </c>
      <c r="G61" s="38"/>
      <c r="H61" s="38">
        <f>H27</f>
        <v>56210</v>
      </c>
      <c r="I61" s="83"/>
    </row>
    <row r="62" spans="1:9" s="4" customFormat="1" ht="22.5" customHeight="1">
      <c r="A62" s="76"/>
      <c r="B62" s="122" t="str">
        <f>A28</f>
        <v>GRUPO 3:  PROCESO de REFRIGERACIÓN Y ENSACADO工段 3:  冷却包装工段</v>
      </c>
      <c r="C62" s="123"/>
      <c r="D62" s="123"/>
      <c r="E62" s="123"/>
      <c r="F62" s="78">
        <f>F35</f>
        <v>19.55</v>
      </c>
      <c r="G62" s="59"/>
      <c r="H62" s="59">
        <f>H35</f>
        <v>19250</v>
      </c>
      <c r="I62" s="83"/>
    </row>
    <row r="63" spans="1:9" s="4" customFormat="1" ht="22.5" customHeight="1">
      <c r="A63" s="76"/>
      <c r="B63" s="122" t="str">
        <f>A36</f>
        <v>GRUPO 4:SISTEMA AUXILIAR项目 4: 辅助系统</v>
      </c>
      <c r="C63" s="123"/>
      <c r="D63" s="123"/>
      <c r="E63" s="123"/>
      <c r="F63" s="77">
        <f>F38</f>
        <v>7.5</v>
      </c>
      <c r="G63" s="38"/>
      <c r="H63" s="38" t="str">
        <f>H38</f>
        <v>Suministrado por el comprador</v>
      </c>
      <c r="I63" s="83"/>
    </row>
    <row r="64" spans="1:9" s="4" customFormat="1" ht="22.5" customHeight="1">
      <c r="A64" s="76"/>
      <c r="B64" s="122" t="str">
        <f>A39</f>
        <v>GRUPO 5: SISTEMA DE CONTROL ELÉCTRICO项目 5:  电控系统</v>
      </c>
      <c r="C64" s="123"/>
      <c r="D64" s="123"/>
      <c r="E64" s="123"/>
      <c r="F64" s="79"/>
      <c r="G64" s="38"/>
      <c r="H64" s="38">
        <f>H45</f>
        <v>13800</v>
      </c>
      <c r="I64" s="83"/>
    </row>
    <row r="65" spans="1:9" s="4" customFormat="1" ht="22.5" customHeight="1">
      <c r="A65" s="76"/>
      <c r="B65" s="124" t="str">
        <f>A46</f>
        <v>GRUPO 6: VARIOS项目 6:  其他附件</v>
      </c>
      <c r="C65" s="124"/>
      <c r="D65" s="124"/>
      <c r="E65" s="124"/>
      <c r="F65" s="79"/>
      <c r="G65" s="38"/>
      <c r="H65" s="38">
        <f>H52</f>
        <v>5480</v>
      </c>
      <c r="I65" s="83"/>
    </row>
    <row r="66" spans="1:9" s="4" customFormat="1" ht="22.5" customHeight="1">
      <c r="A66" s="76"/>
      <c r="B66" s="124" t="str">
        <f>A53</f>
        <v>GRUPO 7: INSTALACIÓN Y PUESTA EN MARCHA项目 7:  安装调试</v>
      </c>
      <c r="C66" s="124"/>
      <c r="D66" s="124"/>
      <c r="E66" s="124"/>
      <c r="F66" s="79"/>
      <c r="G66" s="38"/>
      <c r="H66" s="38">
        <f>H57</f>
        <v>3000</v>
      </c>
      <c r="I66" s="83"/>
    </row>
    <row r="67" spans="1:9" s="4" customFormat="1" ht="33.75" customHeight="1">
      <c r="A67" s="85"/>
      <c r="B67" s="119" t="s">
        <v>40</v>
      </c>
      <c r="C67" s="119"/>
      <c r="D67" s="86"/>
      <c r="E67" s="86"/>
      <c r="F67" s="87">
        <f>SUM(F60:F64)</f>
        <v>229.85</v>
      </c>
      <c r="G67" s="88"/>
      <c r="H67" s="89">
        <f>SUM(H60:H66)</f>
        <v>111340</v>
      </c>
      <c r="I67" s="83"/>
    </row>
    <row r="68" spans="1:9" s="5" customFormat="1" ht="33.75" customHeight="1">
      <c r="A68" s="90"/>
      <c r="B68" s="120" t="s">
        <v>41</v>
      </c>
      <c r="C68" s="120"/>
      <c r="D68" s="91"/>
      <c r="E68" s="91"/>
      <c r="F68" s="91"/>
      <c r="G68" s="92"/>
      <c r="H68" s="93">
        <v>1000</v>
      </c>
      <c r="I68" s="101"/>
    </row>
    <row r="69" spans="1:9" s="5" customFormat="1" ht="33.75" customHeight="1">
      <c r="A69" s="94"/>
      <c r="B69" s="121" t="s">
        <v>42</v>
      </c>
      <c r="C69" s="121"/>
      <c r="D69" s="95"/>
      <c r="E69" s="95"/>
      <c r="F69" s="95"/>
      <c r="G69" s="96"/>
      <c r="H69" s="97">
        <v>1000</v>
      </c>
      <c r="I69" s="101"/>
    </row>
    <row r="70" spans="1:9" s="6" customFormat="1" ht="33" customHeight="1">
      <c r="A70" s="90"/>
      <c r="B70" s="120" t="s">
        <v>43</v>
      </c>
      <c r="C70" s="120"/>
      <c r="D70" s="91"/>
      <c r="E70" s="91"/>
      <c r="F70" s="91"/>
      <c r="G70" s="92"/>
      <c r="H70" s="93">
        <v>113340</v>
      </c>
      <c r="I70" s="102"/>
    </row>
    <row r="71" spans="1:9" s="5" customFormat="1" ht="22.5" customHeight="1">
      <c r="A71" s="98"/>
      <c r="B71" s="99"/>
      <c r="C71" s="100"/>
      <c r="D71" s="103"/>
      <c r="E71" s="103"/>
      <c r="F71" s="103"/>
      <c r="G71" s="103"/>
      <c r="H71" s="103"/>
      <c r="I71" s="101"/>
    </row>
  </sheetData>
  <sheetProtection/>
  <mergeCells count="43">
    <mergeCell ref="A1:H1"/>
    <mergeCell ref="A2:H2"/>
    <mergeCell ref="A3:H3"/>
    <mergeCell ref="A4:H4"/>
    <mergeCell ref="A5:H5"/>
    <mergeCell ref="A6:H6"/>
    <mergeCell ref="B7:H7"/>
    <mergeCell ref="A8:H8"/>
    <mergeCell ref="E9:F9"/>
    <mergeCell ref="G9:H9"/>
    <mergeCell ref="A11:H11"/>
    <mergeCell ref="A19:D19"/>
    <mergeCell ref="A39:D39"/>
    <mergeCell ref="B40:C40"/>
    <mergeCell ref="B43:H43"/>
    <mergeCell ref="B44:G44"/>
    <mergeCell ref="A46:D46"/>
    <mergeCell ref="B47:F47"/>
    <mergeCell ref="B48:F48"/>
    <mergeCell ref="B49:F49"/>
    <mergeCell ref="B50:F50"/>
    <mergeCell ref="B51:F51"/>
    <mergeCell ref="B54:F54"/>
    <mergeCell ref="B55:F55"/>
    <mergeCell ref="B56:F56"/>
    <mergeCell ref="B60:E60"/>
    <mergeCell ref="B61:E61"/>
    <mergeCell ref="B62:E62"/>
    <mergeCell ref="B70:C70"/>
    <mergeCell ref="B63:E63"/>
    <mergeCell ref="B64:E64"/>
    <mergeCell ref="B65:E65"/>
    <mergeCell ref="B66:E66"/>
    <mergeCell ref="I9:I10"/>
    <mergeCell ref="A58:I59"/>
    <mergeCell ref="D71:H71"/>
    <mergeCell ref="A9:A10"/>
    <mergeCell ref="B9:B10"/>
    <mergeCell ref="C9:C10"/>
    <mergeCell ref="D9:D10"/>
    <mergeCell ref="B67:C67"/>
    <mergeCell ref="B68:C68"/>
    <mergeCell ref="B69:C69"/>
  </mergeCells>
  <printOptions horizontalCentered="1"/>
  <pageMargins left="0.2361111111111111" right="0.2361111111111111" top="0.6673611111111111" bottom="0.4326388888888889" header="0.3145833333333333" footer="0.2361111111111111"/>
  <pageSetup horizontalDpi="300" verticalDpi="300" orientation="landscape" paperSize="9" scale="79" r:id="rId1"/>
  <headerFooter alignWithMargins="0">
    <oddFooter>&amp;L&amp;"宋体,常规"溧阳市荣达饲料设备有限公司&amp;Rpage&amp;P</oddFooter>
  </headerFooter>
  <rowBreaks count="2" manualBreakCount="2">
    <brk id="32" max="8" man="1"/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kazifarms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A. Mokaddem</dc:creator>
  <cp:keywords/>
  <dc:description/>
  <cp:lastModifiedBy>ETW</cp:lastModifiedBy>
  <cp:lastPrinted>2014-07-20T09:04:38Z</cp:lastPrinted>
  <dcterms:created xsi:type="dcterms:W3CDTF">2008-01-23T06:23:00Z</dcterms:created>
  <dcterms:modified xsi:type="dcterms:W3CDTF">2015-06-05T03:56:40Z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