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65506" windowWidth="15150" windowHeight="11760" tabRatio="865" activeTab="0"/>
  </bookViews>
  <sheets>
    <sheet name="PLS" sheetId="1" r:id="rId1"/>
    <sheet name="SIC" sheetId="2" r:id="rId2"/>
    <sheet name="CUISINES" sheetId="3" r:id="rId3"/>
  </sheets>
  <externalReferences>
    <externalReference r:id="rId6"/>
  </externalReferences>
  <definedNames>
    <definedName name="CEP1">#REF!</definedName>
    <definedName name="CEP10">#REF!</definedName>
    <definedName name="CEP100">#REF!</definedName>
    <definedName name="CEP101">#REF!</definedName>
    <definedName name="CEP102">#REF!</definedName>
    <definedName name="CEP103">#REF!</definedName>
    <definedName name="CEP104">#REF!</definedName>
    <definedName name="CEP105">#REF!</definedName>
    <definedName name="CEP106">#REF!</definedName>
    <definedName name="CEP107">#REF!</definedName>
    <definedName name="CEP108">#REF!</definedName>
    <definedName name="CEP109">#REF!</definedName>
    <definedName name="CEP11">#REF!</definedName>
    <definedName name="CEP110">#REF!</definedName>
    <definedName name="CEP111">#REF!</definedName>
    <definedName name="CEP112">#REF!</definedName>
    <definedName name="CEP113">#REF!</definedName>
    <definedName name="CEP12">#REF!</definedName>
    <definedName name="CEP13">#REF!</definedName>
    <definedName name="CEP14">#REF!</definedName>
    <definedName name="CEP15">#REF!</definedName>
    <definedName name="CEP16">#REF!</definedName>
    <definedName name="CEP17">#REF!</definedName>
    <definedName name="CEP18">#REF!</definedName>
    <definedName name="CEP19">#REF!</definedName>
    <definedName name="CEP2">#REF!</definedName>
    <definedName name="CEP20">#REF!</definedName>
    <definedName name="CEP21">#REF!</definedName>
    <definedName name="CEP22">#REF!</definedName>
    <definedName name="CEP23">#REF!</definedName>
    <definedName name="CEP24">#REF!</definedName>
    <definedName name="CEP25">#REF!</definedName>
    <definedName name="CEP26">#REF!</definedName>
    <definedName name="CEP27">#REF!</definedName>
    <definedName name="CEP28">#REF!</definedName>
    <definedName name="CEP29">#REF!</definedName>
    <definedName name="CEP3">#REF!</definedName>
    <definedName name="CEP30">#REF!</definedName>
    <definedName name="CEP31">#REF!</definedName>
    <definedName name="CEP32">#REF!</definedName>
    <definedName name="CEP33">#REF!</definedName>
    <definedName name="CEP34">#REF!</definedName>
    <definedName name="CEP35">#REF!</definedName>
    <definedName name="CEP36">#REF!</definedName>
    <definedName name="CEP37">#REF!</definedName>
    <definedName name="CEP38">#REF!</definedName>
    <definedName name="CEP39">#REF!</definedName>
    <definedName name="CEP4">#REF!</definedName>
    <definedName name="CEP40">#REF!</definedName>
    <definedName name="CEP41">#REF!</definedName>
    <definedName name="CEP42">#REF!</definedName>
    <definedName name="CEP43">#REF!</definedName>
    <definedName name="CEP44">#REF!</definedName>
    <definedName name="CEP45">#REF!</definedName>
    <definedName name="CEP46">#REF!</definedName>
    <definedName name="CEP47">#REF!</definedName>
    <definedName name="CEP48">#REF!</definedName>
    <definedName name="CEP49">#REF!</definedName>
    <definedName name="CEP5">#REF!</definedName>
    <definedName name="CEP50">#REF!</definedName>
    <definedName name="CEP51">#REF!</definedName>
    <definedName name="CEP52">#REF!</definedName>
    <definedName name="CEP53">#REF!</definedName>
    <definedName name="CEP54">#REF!</definedName>
    <definedName name="CEP55">#REF!</definedName>
    <definedName name="CEP56">#REF!</definedName>
    <definedName name="CEP57">#REF!</definedName>
    <definedName name="CEP58">#REF!</definedName>
    <definedName name="CEP59">#REF!</definedName>
    <definedName name="CEP6">#REF!</definedName>
    <definedName name="CEP60">#REF!</definedName>
    <definedName name="CEP61">#REF!</definedName>
    <definedName name="CEP62">#REF!</definedName>
    <definedName name="CEP63">#REF!</definedName>
    <definedName name="CEP64">#REF!</definedName>
    <definedName name="CEP65">#REF!</definedName>
    <definedName name="CEP66">#REF!</definedName>
    <definedName name="CEP67">#REF!</definedName>
    <definedName name="CEP68">#REF!</definedName>
    <definedName name="CEP69">#REF!</definedName>
    <definedName name="CEP7">#REF!</definedName>
    <definedName name="CEP70">#REF!</definedName>
    <definedName name="CEP71">#REF!</definedName>
    <definedName name="CEP72">#REF!</definedName>
    <definedName name="CEP73">#REF!</definedName>
    <definedName name="CEP74">#REF!</definedName>
    <definedName name="CEP75">#REF!</definedName>
    <definedName name="CEP76">#REF!</definedName>
    <definedName name="CEP77">#REF!</definedName>
    <definedName name="CEP78">#REF!</definedName>
    <definedName name="CEP79">#REF!</definedName>
    <definedName name="CEP8">#REF!</definedName>
    <definedName name="CEP80">#REF!</definedName>
    <definedName name="CEP81">#REF!</definedName>
    <definedName name="CEP82">#REF!</definedName>
    <definedName name="CEP83">#REF!</definedName>
    <definedName name="CEP84">#REF!</definedName>
    <definedName name="CEP85">#REF!</definedName>
    <definedName name="CEP86">#REF!</definedName>
    <definedName name="CEP87">#REF!</definedName>
    <definedName name="CEP88">#REF!</definedName>
    <definedName name="CEP89">#REF!</definedName>
    <definedName name="CEP9">#REF!</definedName>
    <definedName name="CEP90">#REF!</definedName>
    <definedName name="CEP91">#REF!</definedName>
    <definedName name="CEP92">#REF!</definedName>
    <definedName name="CEP93">#REF!</definedName>
    <definedName name="CEP94">#REF!</definedName>
    <definedName name="CEP95">#REF!</definedName>
    <definedName name="CEP96">#REF!</definedName>
    <definedName name="CEP97">#REF!</definedName>
    <definedName name="CEP98">#REF!</definedName>
    <definedName name="CEP99">#REF!</definedName>
    <definedName name="CPU">#REF!</definedName>
    <definedName name="_xlnm.Print_Titles" localSheetId="2">'CUISINES'!$1:$3</definedName>
    <definedName name="_xlnm.Print_Titles" localSheetId="0">'PLS'!$1:$3</definedName>
    <definedName name="_xlnm.Print_Titles" localSheetId="1">'SIC'!$1:$3</definedName>
    <definedName name="TABLE">#REF!</definedName>
    <definedName name="TCE">#REF!</definedName>
    <definedName name="_xlnm.Print_Area" localSheetId="2">'CUISINES'!$A$1:$H$313</definedName>
    <definedName name="_xlnm.Print_Area" localSheetId="0">'PLS'!$A$1:$H$642</definedName>
    <definedName name="_xlnm.Print_Area" localSheetId="1">'SIC'!$A$1:$H$183</definedName>
  </definedNames>
  <calcPr fullCalcOnLoad="1"/>
</workbook>
</file>

<file path=xl/sharedStrings.xml><?xml version="1.0" encoding="utf-8"?>
<sst xmlns="http://schemas.openxmlformats.org/spreadsheetml/2006/main" count="1418" uniqueCount="863">
  <si>
    <t>Unité</t>
  </si>
  <si>
    <t>Quantité</t>
  </si>
  <si>
    <t xml:space="preserve">Ens </t>
  </si>
  <si>
    <t>ml</t>
  </si>
  <si>
    <t>U</t>
  </si>
  <si>
    <t>Ens</t>
  </si>
  <si>
    <t>Le mètre linéaire : ……………………………………………</t>
  </si>
  <si>
    <t>L'Ensemble : …………………………………………………</t>
  </si>
  <si>
    <t>Câble bus</t>
  </si>
  <si>
    <t>L'ensemble : ……………………………………………….</t>
  </si>
  <si>
    <t>L'unité : …………………………………………………</t>
  </si>
  <si>
    <t>TRAVAUX ELECTRIQUES</t>
  </si>
  <si>
    <t>5.1</t>
  </si>
  <si>
    <t>Fourniture, pose et raccordement d'une armoire électrique en tôle d'acier galvanisé, épaisseur 15/10, peinture laquée cuite au four, portes à serrure, entrées et sorties des câbles par presse-étoupe.</t>
  </si>
  <si>
    <t>Il sera prévu une réserve d'espace de 30% devant contenir le matériel supplémentaire, en plus de l’espace réservé au module de régulation.</t>
  </si>
  <si>
    <t>L'armoire comprendra :</t>
  </si>
  <si>
    <t>- un disjoncteur général avec relais différentiel 300mA/0 seconde, relais à manque ou inversion de phase,</t>
  </si>
  <si>
    <t>- un disjoncteur et un contacteur avec relais magnétothermique individuel pour chaque moteur d'appareil,</t>
  </si>
  <si>
    <t>- une alarme sonore et lumineuse avec contacteur auxiliaire, bouton poussoir test, bouton poussoir arrêt, alarme sonore et fusible,</t>
  </si>
  <si>
    <t>- une signalisation par appareil (marche-arrêt-défaut) et un bouton de commande à 2 positions,</t>
  </si>
  <si>
    <t>- le report d'alarmes,</t>
  </si>
  <si>
    <t>- les appareils de régulation,</t>
  </si>
  <si>
    <t>- les jeux de barres,</t>
  </si>
  <si>
    <t>- les répartiteurs,</t>
  </si>
  <si>
    <t>- une barrette de raccordement pour mise à la terre,</t>
  </si>
  <si>
    <t>- un voltmètre à cadran calibré (10x10) avec fusible individuel et commutateur à 7 positions,</t>
  </si>
  <si>
    <t>- un ampèremètre à cadran calibré (10x10) avec transformateur et fusibles individuels,</t>
  </si>
  <si>
    <t>Fourniture, pose et raccordement avec toutes sujétions.</t>
  </si>
  <si>
    <t>5.3</t>
  </si>
  <si>
    <t>Mise à la terre</t>
  </si>
  <si>
    <t>Mise à la terre équipotentielle de toutes les masses métalliques des équipements, de toutes les armoires au points de terre du bâtiment, y compris câblage.</t>
  </si>
  <si>
    <t>TOTAL TRAVAUX ELECTRIQUES</t>
  </si>
  <si>
    <t>6.2</t>
  </si>
  <si>
    <t>Peinture</t>
  </si>
  <si>
    <t>Peinture de toutes les tuyauteries, supports, parties métalliques des installations et parties installées à l'extérieur et matériel peint d'origine et abîmé sur chantier par deux couches de peinture antirouille et peinture de finition.</t>
  </si>
  <si>
    <t>Repérage</t>
  </si>
  <si>
    <t>Repérage des armoires électriques</t>
  </si>
  <si>
    <t>Fourniture et pose de repérage des différents éléments des armoires électriques par plaquettes en PVC gravées et vissées.</t>
  </si>
  <si>
    <t>Filerie électrique de l'installation</t>
  </si>
  <si>
    <t>Fourniture et pose de repérage de l'ensemble de la filerie par repères inamovibles et inaltérables correspondants aux repères portés sur les schémas électriques des équipements de l'installation.</t>
  </si>
  <si>
    <t>Schémas de principe</t>
  </si>
  <si>
    <t>Le mètre carré : ……………………………………………</t>
  </si>
  <si>
    <t>m²</t>
  </si>
  <si>
    <t xml:space="preserve"> </t>
  </si>
  <si>
    <t>Grilles de prise d’air neuf et de rejet d'air</t>
  </si>
  <si>
    <t>Fourniture, pose et raccordement de grilles de prise d'air neuf et de rejet d'air conformes au C.P.T.P, type pare-pluie avec grillage de protection anti-moustiques ou anti-volatile (à maille de 10 mm) en aluminium extrudé protégé par oxydation anodique y compris cadre et contre-cadre.</t>
  </si>
  <si>
    <t>Pas des ailettes = 75 mm</t>
  </si>
  <si>
    <t>3.3</t>
  </si>
  <si>
    <t>INSTALLATION  DE DÉSENFUMAGE</t>
  </si>
  <si>
    <t>3.3.1</t>
  </si>
  <si>
    <t>Caissons d'extraction</t>
  </si>
  <si>
    <t>L'ensemble : ……………………………………………………</t>
  </si>
  <si>
    <t>Type1</t>
  </si>
  <si>
    <t xml:space="preserve"> - d'une bobine électromagnétique pour l'asservissement à la détection incendie.</t>
  </si>
  <si>
    <t>- de toute sujétion permettant de le commander électriquemrnt à distance à partir du dispositif installée au niveau RDC y compris câblage</t>
  </si>
  <si>
    <t>L'ensemble   : ……………………………………………</t>
  </si>
  <si>
    <t>Vérin pour ouvrant de désenfumage</t>
  </si>
  <si>
    <t>L'Ensemble :  …………………………………………………….</t>
  </si>
  <si>
    <t>Grilles soufflage et d'extraction à barres frontales fixes</t>
  </si>
  <si>
    <t>Fourniture, pose et raccordement de grilles de soufflage et d'extraction à barres frontales fixes en aluminium  laquées blanc,conformément au C.P.T.P, y compris contre-cadre.</t>
  </si>
  <si>
    <t>TOTAL INSTALLATION DE DÉSENFUMAGE</t>
  </si>
  <si>
    <t>3.4</t>
  </si>
  <si>
    <t>3.4.1</t>
  </si>
  <si>
    <t>DIVERS</t>
  </si>
  <si>
    <t>TOTAL DIVERS</t>
  </si>
  <si>
    <t xml:space="preserve">PERCEMENT ET  REBOUCHAGE </t>
  </si>
  <si>
    <t>Percements autre que dans les murs porteurs, rebouchage et calfeutrement après passage des gaines et tuyauteries.</t>
  </si>
  <si>
    <t>Fourniture et pose des schémas de principe hydrauliques, aérauliques et électriques, y compris les schémas de régulation des différents équipements de climatisation. Ces schémas seront plastifiés, protégés par une vitre et encadré.</t>
  </si>
  <si>
    <t>de type homologué EN 12 101. Il se compose :</t>
  </si>
  <si>
    <t>- de surface utile 1m²,</t>
  </si>
  <si>
    <t>1.3</t>
  </si>
  <si>
    <t>1.4</t>
  </si>
  <si>
    <t>2</t>
  </si>
  <si>
    <t>2.1</t>
  </si>
  <si>
    <t>4.1</t>
  </si>
  <si>
    <t>4.2</t>
  </si>
  <si>
    <t>4</t>
  </si>
  <si>
    <t>6.1</t>
  </si>
  <si>
    <t>Gaine de désenfumage coupe feu 2h</t>
  </si>
  <si>
    <t>Fourniture, pose et assemblage de gaine coupe feux 2h de dimension conforme aux plans reliée aux caissons de désenfumage. La gaine sera munie de PV d'essai.</t>
  </si>
  <si>
    <t>5.2</t>
  </si>
  <si>
    <t>5.3.1</t>
  </si>
  <si>
    <t>5.3.2</t>
  </si>
  <si>
    <t>B</t>
  </si>
  <si>
    <t>REMARQUE GENERALE</t>
  </si>
  <si>
    <t>Le prix comprend également l'ouverture de tranchée, la mise en place d'une couche d'enrobage de sable (ép. mini 10 cm) autour des conduites, les remblaiements de la tranchée et le compactage et toutes sujétions de mise en œuvre.</t>
  </si>
  <si>
    <t>1.1.1</t>
  </si>
  <si>
    <t>Le mètre linéaire : ………………………………………….</t>
  </si>
  <si>
    <t>1.2</t>
  </si>
  <si>
    <t>1.2.1</t>
  </si>
  <si>
    <t>Collecteurs de distribution d'EF/ECS</t>
  </si>
  <si>
    <t xml:space="preserve">Fourniture, pose et raccordement d'un collecteur en laiton de distribution d'EF/ECS, </t>
  </si>
  <si>
    <t>munis d'un robinet d'arrêt-réglage (bleu pour l'eau froide et rouge pour l'eau chaude sanitaire) sur chaque départ y compris fixation, cache et  toutes sujétions.</t>
  </si>
  <si>
    <t xml:space="preserve">Collecteur DN 25 à  03 départs </t>
  </si>
  <si>
    <t xml:space="preserve">Collecteur DN 25 à  07 départs </t>
  </si>
  <si>
    <t>Robinetterie et accessoires</t>
  </si>
  <si>
    <t>1.4.1</t>
  </si>
  <si>
    <t>Robinets d'arrêt</t>
  </si>
  <si>
    <t xml:space="preserve">Pose et raccordement de vannes sphériques 1/4 de tour </t>
  </si>
  <si>
    <t>DN 15</t>
  </si>
  <si>
    <t>L’unité  : ………………………………………………………</t>
  </si>
  <si>
    <t>DN 20</t>
  </si>
  <si>
    <t>1.4.2</t>
  </si>
  <si>
    <t>Filtre à tamis</t>
  </si>
  <si>
    <t>Fourniture et pose de filtre à tamis en fonte à bride parallèle avec tamis amovible en acier inox et robinet de vidange.</t>
  </si>
  <si>
    <t>DN 32</t>
  </si>
  <si>
    <t>L'Unité : ……………………………………………………….</t>
  </si>
  <si>
    <t>Filtre à cartouche</t>
  </si>
  <si>
    <t>EVACUATION DES EAUX</t>
  </si>
  <si>
    <t>Pompes de relevage</t>
  </si>
  <si>
    <t>Fourniture, pose et raccordement d'un groupe de 2 pompes de relevage immergées, de mêmes caractéristiques techniques y compris coffret électrique (provenant du fabricant des pompes) à installer contre le mur comprenant protection, automatisme par interrupteur à flotteur de niveau.</t>
  </si>
  <si>
    <t>Le prix comprendra la robinetterie (1 vanne, 1 clapet anti retour pour chaque pompe). La tuyauterie de refoulement des pompes, en PVC pression, jusqu'au collecteur et le regard à l'extérieur.</t>
  </si>
  <si>
    <t>Débit = 10 m3/h</t>
  </si>
  <si>
    <t>HMT = 15 mCE</t>
  </si>
  <si>
    <t>L’ensemble : ……………………………………………….</t>
  </si>
  <si>
    <t>Conduites d'évacuation en PVC</t>
  </si>
  <si>
    <t>Fourniture, pose et raccordement de conduites d'eau vanne, eau usée et eau pluviale en PVC série assainissement. Y compris tous les accessoires de pose et de raccordement, coudes, tés, bouchons, tés de dégorgement  avec tampons, supports, colliers, fourreaux, manchons de dilatation et toutes sujétions de mise en œuvre.</t>
  </si>
  <si>
    <t>Ø100</t>
  </si>
  <si>
    <t>Ø 110</t>
  </si>
  <si>
    <t>Ø 50</t>
  </si>
  <si>
    <t>Le mètre linéaire :…………………………………………</t>
  </si>
  <si>
    <t>Ø 100</t>
  </si>
  <si>
    <t>Ø 200</t>
  </si>
  <si>
    <t>Moignon en plomb</t>
  </si>
  <si>
    <t>Fourniture pose et raccordement de moignon et platine en plomb avec crapaudine  en fil d'acier galvanisé sur descente d'eau pluviale.</t>
  </si>
  <si>
    <t>L’unité  : ……………………………………………………</t>
  </si>
  <si>
    <t>Siphon de sol</t>
  </si>
  <si>
    <t>Fourniture, pose et raccordement d'un siphon de sol en acier inoxydable, dimensions 20 x 20 cm</t>
  </si>
  <si>
    <t>Regards d'évacuation</t>
  </si>
  <si>
    <t>Exécution de regard de visite en béton armé HRS étanche, y compris tampon en double cornière, raccordement aux conduites d'évacuation enterrés  par un mortier de scellement à retrait compensé et toutes sujétions</t>
  </si>
  <si>
    <t>Regard 30 x 30 cm (hauteur variable)</t>
  </si>
  <si>
    <t>L'unité :…………………………………………………………</t>
  </si>
  <si>
    <t>Regard visitable 60 x 60 cm (hauteur variable)</t>
  </si>
  <si>
    <t>TOTAL EVACUATION DES EAUX</t>
  </si>
  <si>
    <t>APPAREILS ET ACCESSOIRES SANITAIRES</t>
  </si>
  <si>
    <t>NOTA:</t>
  </si>
  <si>
    <t>La mise en place comporte toutes sujétions de scellement, raccords, maçonnerie, plomberie et autres corps d'état pour la finition, y compris la mise à la terre des masses métalliques.</t>
  </si>
  <si>
    <t>Chauffe eau électrique</t>
  </si>
  <si>
    <t>Fourniture, pose et raccordement de chauffe-eau électrique avec un réservoir  en acier thermo laqué résistant à 7 bars, calorifugés par mousse de caoutchouc synthétique et comprenant un corps de chauffe électriques avec un thermostat de réglage de température, une anode en magnésium et un groupe de sécurité sur le raccordement hydraulique.</t>
  </si>
  <si>
    <t>Localisation: Bloc sanitaire et refectoire au sous-sol</t>
  </si>
  <si>
    <t>Puissance électrique : 2000 Watts environ</t>
  </si>
  <si>
    <t>3.2</t>
  </si>
  <si>
    <t>3.5</t>
  </si>
  <si>
    <t>3.7</t>
  </si>
  <si>
    <t>3.7.1</t>
  </si>
  <si>
    <t xml:space="preserve">Tablette de lavabo </t>
  </si>
  <si>
    <t xml:space="preserve">Fourniture et pose de tablette de lavabo pour les lavabos et lave-mains en porcelaine vitrifié, de première qualité, montage par vis inoxydable. </t>
  </si>
  <si>
    <t>L'unité : …………………………………………………….</t>
  </si>
  <si>
    <t>3.7.2</t>
  </si>
  <si>
    <t xml:space="preserve">Miroirs </t>
  </si>
  <si>
    <t xml:space="preserve">Fourniture et pose de miroir pour les lavabos, les lavabo-vasques et lave-mains des blocs sanitaire, en glace argenté avec coins carrés à bords chanfreinés. Fixation par 6 agrafes chromées sur isolement caoutchouc. </t>
  </si>
  <si>
    <t>Dimensions: 60 x 40 cm , ép : 6 mm.</t>
  </si>
  <si>
    <t>3.7.4</t>
  </si>
  <si>
    <t>Porte serviette</t>
  </si>
  <si>
    <t>Sèche-mains électriques</t>
  </si>
  <si>
    <t>Fourniture, pose et raccordement de sèche-mains électriques pour les blocs sanitaires, de construction résistante aux chocs avec mise en marche par cellule photoélectrique. Puissance = 2000 W.</t>
  </si>
  <si>
    <t>Porte savon liquide</t>
  </si>
  <si>
    <t>Fourniture et pose de porte savon liquide en acier inoxydable pour les blocs sanitaires du personnel de l'administration.</t>
  </si>
  <si>
    <t>Porte papier hygiénique</t>
  </si>
  <si>
    <t>Fourniture et pose de porte papier hygiénique en acier inoxydable pour les sanitaires du directeur et du secrétaire général.</t>
  </si>
  <si>
    <t>INSTALLATION  DE RIA</t>
  </si>
  <si>
    <t>SURPRESSION D'EAU INCENDIE</t>
  </si>
  <si>
    <t xml:space="preserve">Groupe surpresseur eau incendie </t>
  </si>
  <si>
    <t>Vase de maintien de pression</t>
  </si>
  <si>
    <t>Fourniture, pose et raccordement de réservoir de maintien de pression à vessie interchangeable de type alimentaire , avec soupape de sécurité et manomètre sur chaque réservoir.</t>
  </si>
  <si>
    <t>L'Unité : …………………………………………………</t>
  </si>
  <si>
    <t>L’ensemble : ………………………………………………..</t>
  </si>
  <si>
    <t>Robinet d’Incendie Armé (RIA)</t>
  </si>
  <si>
    <t>Fourniture, pose et raccordement de robinet d’incendie armé comprenant :</t>
  </si>
  <si>
    <t xml:space="preserve">-un robinet d’incendie                                      </t>
  </si>
  <si>
    <t xml:space="preserve">-une longueur élémentaire de 30m de tuyau semi-rigide sur dévidoir, avec lance à robinet diffuseur        </t>
  </si>
  <si>
    <t>- une clé tricoise</t>
  </si>
  <si>
    <t>Tous les composantes du poste doivent être peints en rouge et de marque incendie.</t>
  </si>
  <si>
    <t>La pose y compris affichage de la signalisation et du mode d’emploi sur chaque poste.</t>
  </si>
  <si>
    <t>Robinet d'incendie DN 25</t>
  </si>
  <si>
    <t>L'ensemble : ……………………………………………</t>
  </si>
  <si>
    <t>4.3</t>
  </si>
  <si>
    <t>Armoire pour RIA</t>
  </si>
  <si>
    <t xml:space="preserve">Fourniture et pose d'une armoire pour RIA en aluminium de dimensions adéquats pour loger une RIA. </t>
  </si>
  <si>
    <t>DISTRIBUTION D'EAU INCENDIE</t>
  </si>
  <si>
    <t>Tuyauterie en acier galvanisé</t>
  </si>
  <si>
    <t>Ø 40/49</t>
  </si>
  <si>
    <t>Ø 50/60</t>
  </si>
  <si>
    <t>Ø 66/76</t>
  </si>
  <si>
    <t>Vannes d’arrêt</t>
  </si>
  <si>
    <t>DN 25</t>
  </si>
  <si>
    <t>L’unité : …………………………………………………</t>
  </si>
  <si>
    <t>DN 50</t>
  </si>
  <si>
    <t>DN 65</t>
  </si>
  <si>
    <t>Clapet anti-retour</t>
  </si>
  <si>
    <t>Fourniture, pose et raccordement de clapet anti-retour, type à double battant avec ressort de rappel, corps en fonte à brides PN 16</t>
  </si>
  <si>
    <t>Manchons anti-vibratiles (type en élastomère)</t>
  </si>
  <si>
    <t>Fourniture, pose et raccordement de manchons souples, faisceau à brides sur l'aspiration et le refoulement des groupes de surpresseur.</t>
  </si>
  <si>
    <t>Anti-bélier</t>
  </si>
  <si>
    <t>Fourniture et pose d'anti-bélier du type hydrochoc à installer en tête des colonnes sur la tuyauterie eau incendie.</t>
  </si>
  <si>
    <t>L'Unité : ……………………………………………</t>
  </si>
  <si>
    <t>Manomètre</t>
  </si>
  <si>
    <t>TOTAL INSTALLATION DE RIA</t>
  </si>
  <si>
    <t>PEINTURE ET REPERAGE</t>
  </si>
  <si>
    <t>TOTAL PEINTURE ET REPERAGE</t>
  </si>
  <si>
    <t>8</t>
  </si>
  <si>
    <t>8.1</t>
  </si>
  <si>
    <t>8.2</t>
  </si>
  <si>
    <t xml:space="preserve">NOTA : </t>
  </si>
  <si>
    <t>• Tous les raccordements électriques y compris la fourniture des câbles blindés de communication entre le matériel installé par l'entrepreneur du présent lot seront à sa charge y compris le Fourreautage éventuel.</t>
  </si>
  <si>
    <t>Type:1</t>
  </si>
  <si>
    <t>Marque: ………………………………</t>
  </si>
  <si>
    <t>Type: …………………………………..</t>
  </si>
  <si>
    <t>Type:2</t>
  </si>
  <si>
    <t>2.1.1</t>
  </si>
  <si>
    <t>2.1.2</t>
  </si>
  <si>
    <t>3</t>
  </si>
  <si>
    <t>1.1</t>
  </si>
  <si>
    <t>. Tous les équipements et accessoires doivent faire l'objet d'une soumission au MO pour approbation avant achat.</t>
  </si>
  <si>
    <t xml:space="preserve">. Toutes les puissances, les débits d'air, les HMT et les dimensions indiquées dans présent bordereau des prix, sont des valeurs minimales qui peuvent être augmentées et en aucun cas diminuées. </t>
  </si>
  <si>
    <t>3.1.1</t>
  </si>
  <si>
    <t>3.1.2</t>
  </si>
  <si>
    <t>3.2.1</t>
  </si>
  <si>
    <t>3.2.2</t>
  </si>
  <si>
    <t>Le terminal d'exploitation portatif et connectable  permettra la gestion des installations, il disposera d'un clavier de commande et d'un afficheur</t>
  </si>
  <si>
    <t>Le terminal d'exploitation devra avoir une disposition claire des touches de fonction et offrir les fonctions :</t>
  </si>
  <si>
    <t>* affichage et acquittement des alarmes,</t>
  </si>
  <si>
    <t>*  intervention manuelle sur les paramètres de l'installation</t>
  </si>
  <si>
    <t>Fourniture pose et raccordement d'un ensemble complet de câble bus de report d'alarmes et de commande depuis les</t>
  </si>
  <si>
    <t>Sondes et accessoires</t>
  </si>
  <si>
    <t>L'ensemble:........................................................</t>
  </si>
  <si>
    <t>Armoires et coffrets électriques</t>
  </si>
  <si>
    <t xml:space="preserve">Raccordement </t>
  </si>
  <si>
    <t>Ainsi que la vérification de tous les raccords et organes électriques, toute la filerie de câblage et liaison entre divers armoires et équipements ainsi que les chemins de câble.</t>
  </si>
  <si>
    <t>6.3</t>
  </si>
  <si>
    <t>Type1:</t>
  </si>
  <si>
    <t>1.1.2</t>
  </si>
  <si>
    <t>L'unité.................................................…</t>
  </si>
  <si>
    <t>dimension (mm): 500x500</t>
  </si>
  <si>
    <t>3.2.3</t>
  </si>
  <si>
    <t>3.2.4</t>
  </si>
  <si>
    <t>3.2.5</t>
  </si>
  <si>
    <t>N°</t>
  </si>
  <si>
    <t xml:space="preserve">Désignation des ouvrages </t>
  </si>
  <si>
    <t>prix exprimés en lettres</t>
  </si>
  <si>
    <t>(Hors Taxes)</t>
  </si>
  <si>
    <t>Prix</t>
  </si>
  <si>
    <t>Des</t>
  </si>
  <si>
    <t xml:space="preserve"> Unit. FCFA</t>
  </si>
  <si>
    <t>Total FCFA</t>
  </si>
  <si>
    <t xml:space="preserve"> Unit. €</t>
  </si>
  <si>
    <t>Total €</t>
  </si>
  <si>
    <t>Hors Taxes</t>
  </si>
  <si>
    <t>H. T.</t>
  </si>
  <si>
    <t>PLOMBERIE SANITAIRE</t>
  </si>
  <si>
    <t>3.1</t>
  </si>
  <si>
    <t>LUTTE INCENDIE ET DÉSENFUMAGE</t>
  </si>
  <si>
    <t>C</t>
  </si>
  <si>
    <t>2.3</t>
  </si>
  <si>
    <t>2.4</t>
  </si>
  <si>
    <t>2.5</t>
  </si>
  <si>
    <t>2.6</t>
  </si>
  <si>
    <t>*Presse-étoupe pour passage câble d’alimentation.</t>
  </si>
  <si>
    <t>5.2.1</t>
  </si>
  <si>
    <t>1</t>
  </si>
  <si>
    <t>- Une armoire électrique de commande et de sécurité (provenant du fabricant du surpresseur et équipée d'une attente électrique pour raccordement à une installation de GTC).</t>
  </si>
  <si>
    <t>Équipement pour bâches à eau potable / eau incendie</t>
  </si>
  <si>
    <t>Fourniture, pose et raccordement d’équipement pour bâche à eau comprenant principalement :</t>
  </si>
  <si>
    <t>- 01 robinet à flotteur, DN 100,</t>
  </si>
  <si>
    <t>- une alarme niveau bas eau incendie,</t>
  </si>
  <si>
    <t>- 03 clapets crépine d’aspiration eau potable, DN 100,</t>
  </si>
  <si>
    <t>- 01 robinet de vidange, DN 100 ,</t>
  </si>
  <si>
    <t>- un compteur volumétrique à impulsions,</t>
  </si>
  <si>
    <t>- une pompe doseuse avec son tube souple de raccordement au té d’injection et un coffret de commande avec sécurité en cas d’émission en permanence d’impulsions,</t>
  </si>
  <si>
    <t>- un bac gradué support de pompe pour stockage du produit, de capacité = 120 litres,</t>
  </si>
  <si>
    <t>- une alarme pour manque de produit.</t>
  </si>
  <si>
    <t>L’ensemble : ………..............................................................</t>
  </si>
  <si>
    <t>TOTAL ALIMENTATION ET SURPRESSEURS D'EAU</t>
  </si>
  <si>
    <t>PRODUCTION CALORIFIQUE</t>
  </si>
  <si>
    <t>Ballon de production et de stockage d'eau chaude sanitaire</t>
  </si>
  <si>
    <t>Fourniture, pose et raccordement, conformément au C.C.T.P, de ballon de stockage d'eau chaude sanitaire, type vertical sur pieds supports, à fond bombé, construit en tôle d'acier inoxydable ANSI 316 L, d'épaisseur 4 mm, conception anti-légionellose.</t>
  </si>
  <si>
    <t xml:space="preserve">Y compris jaquette calorifuge du ballon classement au feu M1: armaflex souple 50 mm d'épaisseur, jaquette démontable en double Skai: int/ext  et assemblage par fermeture éclair, </t>
  </si>
  <si>
    <t>- Un orifice de vidange totale en fond de cuve avec vanne de vidange rapide,</t>
  </si>
  <si>
    <t>- Une anode sacrificielle en magnésium,</t>
  </si>
  <si>
    <t>- Un piquage arrivée d’eau froide directionnel, situé en bas de cuve,</t>
  </si>
  <si>
    <t>- Un échangeur de chaleur integré de surface minimale 3 m²,</t>
  </si>
  <si>
    <t>- Deux piquages aller / retour des récupérateurs,</t>
  </si>
  <si>
    <t>- Deux piquages pour la résistance électrique situés à mi-hauteur ou au tiers supérieur du ballon,</t>
  </si>
  <si>
    <t>- Une résistance électrique d’appoint de 25 kW,</t>
  </si>
  <si>
    <t>- Une buse de visite Ø 600 mm minimum en partie basse,</t>
  </si>
  <si>
    <t>- Une soupape de sécurité,</t>
  </si>
  <si>
    <t>- Capacité de la cuve : 2000 litres,</t>
  </si>
  <si>
    <t>- Température de stockage : 70°C.</t>
  </si>
  <si>
    <t>L'ensemble :.............................................................................</t>
  </si>
  <si>
    <t>Vase d'expansion Chaud</t>
  </si>
  <si>
    <t>Capacité : 200 litres</t>
  </si>
  <si>
    <t>Poste de traitement d’eau</t>
  </si>
  <si>
    <t>Fourniture, pose, raccordement, charge et mise en service d'un poste de traitement d’eau conformément au C.P.T.P et composé de :</t>
  </si>
  <si>
    <t xml:space="preserve">- 02 adoucisseurs à régénération volumétrique à fonctionnement entièrement automatique, </t>
  </si>
  <si>
    <t>- un injecteur de saumure,</t>
  </si>
  <si>
    <t>- un bac en matière plastique de stockage de sel et de préparation saumure avec couvercle de capacité minimale = 150 litres,</t>
  </si>
  <si>
    <t>- une canalisation de vidange,</t>
  </si>
  <si>
    <t>- un compteur électrique à impulsion,</t>
  </si>
  <si>
    <t>- un filtre à cartouche régénérable (40 microns) en amont de l'adoucisseur DN 50,</t>
  </si>
  <si>
    <t>- un coffret électrique programmant la régénération,</t>
  </si>
  <si>
    <t>- une tuyauterie de by-pass avec robinet à soupape (normalement fermé),</t>
  </si>
  <si>
    <t>- un jeu de vannes d'isolement de l'adoucisseur,</t>
  </si>
  <si>
    <t>- 2 prises d'échantillon en amont et en aval de l'adoucisseur F 1/4" mini par robinet à soupape,</t>
  </si>
  <si>
    <t>- Volume de résine = 225 litres.</t>
  </si>
  <si>
    <t>Marque: ……………………………….</t>
  </si>
  <si>
    <t>Type:…………………………………..</t>
  </si>
  <si>
    <t>Vase d’introduction</t>
  </si>
  <si>
    <t>Fourniture, pose, raccordement, charge et mise en service d'un vase d’introduction d’un mélange de produits filmogènes à monter sur les circuits eau glacée et eau chaude, conformément au C.P.T.P.</t>
  </si>
  <si>
    <t>Mitigeur thermostatique</t>
  </si>
  <si>
    <t>Fourniture  et pose d'un mitigeur thermostatique contrôlable, conforme au C.P.T.P, fourni complet avec sa robinetterie et tous les accessoires.</t>
  </si>
  <si>
    <t>DN 100</t>
  </si>
  <si>
    <t>Disconnecteur</t>
  </si>
  <si>
    <t>Fourniture  et pose de disconnecteur à zone de pression réduite contrôlable, conforme au C.P.T.P, fourni complet avec sa robinetterie et tous les accessoires.</t>
  </si>
  <si>
    <t>TOTAL PRODUCTION CALORIFIQUE</t>
  </si>
  <si>
    <t>CIRCULATION D’EAU</t>
  </si>
  <si>
    <t>Pompes de circulation</t>
  </si>
  <si>
    <t>Fourniture, pose et raccordement de groupe motopompes, type circulateurs ou montés sur socle conformément aux prescriptions du C.P.T.P y compris toutes les sujétions de fourniture et de pose.</t>
  </si>
  <si>
    <t xml:space="preserve">Pompe primaire de récupération de chaleur sur groupe frigorifique </t>
  </si>
  <si>
    <t>L'Unité :  …………………………………………………..</t>
  </si>
  <si>
    <t>H M T : 5 mCE</t>
  </si>
  <si>
    <t>L'Unité : ………………………………………………….</t>
  </si>
  <si>
    <t>Le mètre linéaire :  ………………………………………..</t>
  </si>
  <si>
    <t>TUYAUTERIE EN PP-R POUR EAU CHAUDE</t>
  </si>
  <si>
    <t xml:space="preserve">La réalisation des réseaux de distribution d'eau se fera en tubes stabilisés </t>
  </si>
  <si>
    <t>NB: Les réseaux seront à exécuter et à poser conformément aux plans, au CPTP et aux recommandations du fournisseur.</t>
  </si>
  <si>
    <t>• Marque : ………………….</t>
  </si>
  <si>
    <t>• Type : ……………………..</t>
  </si>
  <si>
    <t>Φext 25x3.5 (DN20)</t>
  </si>
  <si>
    <t>Le mètre linéaire :……………………………………</t>
  </si>
  <si>
    <t>Φext 32x2.9 (DN25)</t>
  </si>
  <si>
    <t>Φext 40x3.7 (DN32)</t>
  </si>
  <si>
    <t>Φext 50x4.6 (DN40)</t>
  </si>
  <si>
    <t>Φext 63x5.8 (DN50)</t>
  </si>
  <si>
    <t>Φext 75x6.8 (DN65)</t>
  </si>
  <si>
    <t>Φext 110x10 (DN90)</t>
  </si>
  <si>
    <t>Collecteur eau chaude</t>
  </si>
  <si>
    <t>Fourniture, pose et raccordement y compris toutes sujétions de collecteur en PP-R (Polypropylène) stabilisé mécaniquement type pour applications eau de chauffage, y compris tous les accessoires de raccordement, de réductions, pièces spéciales, coudes, té, raccord PPR-Acier, brides, fond bombé, supports etc…</t>
  </si>
  <si>
    <t>Chaque collecteur sera muni de :</t>
  </si>
  <si>
    <t>- Un manomètre avec piquage de raccordement en doit de gant,</t>
  </si>
  <si>
    <t xml:space="preserve">Un schéma de fabrication mécanique de chaque type de collecteur sera fourni au MO et au contrôleur technique pour approbation avant exécution. </t>
  </si>
  <si>
    <t>Tuyauterie en PP-R eau froide et eau chaude sanitaire</t>
  </si>
  <si>
    <t xml:space="preserve">La réalisation des réseaux de distribution d'eau se fera en tubes stabilisé </t>
  </si>
  <si>
    <t>• Marque : ………………………………</t>
  </si>
  <si>
    <t>• Type : ………………………………</t>
  </si>
  <si>
    <t>3.5.1</t>
  </si>
  <si>
    <t>3.5.2</t>
  </si>
  <si>
    <t>Φext 32x3.6 (DN25)</t>
  </si>
  <si>
    <t>Φext 40x4.5 (DN32)</t>
  </si>
  <si>
    <t>Φext 50x5.6 (DN40)</t>
  </si>
  <si>
    <t>Φext 63x7.1 (DN50)</t>
  </si>
  <si>
    <t>Appareils de mesures, de contrôle et de sécurité</t>
  </si>
  <si>
    <t>Fourniture et pose y compris toutes sujétions de :</t>
  </si>
  <si>
    <t>Thermomètre</t>
  </si>
  <si>
    <t>Thermomètre y compris doigt de gant, de type à cadran et à lecture directe (0-50°C) sur le circuit eau glacée avec diamètre du cadran : 100 mm, et thermomètre industriel de précision à verre optique grossissant permettant une bonne lecture éloignée, avec boîtier métal poli et anodisé y compris plongeur 1/2" en laiton.</t>
  </si>
  <si>
    <t>3.8</t>
  </si>
  <si>
    <t>Manomètre  à cadran et à lecture directe (0-10 bars), avec robinet spécial d'isolement, diamètre du cadran: 100 mm.</t>
  </si>
  <si>
    <t>3.9</t>
  </si>
  <si>
    <t>Manomètre différentiel</t>
  </si>
  <si>
    <t>Manomètre  à cadran et à lecture directe (0-10 bars), avec 2 robinets d'isolement, diamètre du cadran: 100 mm.</t>
  </si>
  <si>
    <t>Vannes à passage directe</t>
  </si>
  <si>
    <t>Fourniture, pose et raccordement avec toutes sujétions de vannes sphériques en bronze taraudé à 1/4 de tour jusqu'à DN 40 et à papillon, modèle à corps plat en fonte pour montage entre brides PN10 ou PN16 avec manœuvre rapide 1/4 de tour à levier, à partir de DN50.</t>
  </si>
  <si>
    <t>DN 40</t>
  </si>
  <si>
    <t>DN 75</t>
  </si>
  <si>
    <t>DN 80</t>
  </si>
  <si>
    <t>DN 90</t>
  </si>
  <si>
    <t>Robinet à soupape de réglage</t>
  </si>
  <si>
    <t>Fourniture, pose et raccordement de robinets à soupape de réglage en bronze taraudé jusqu'à DN 40 et en fonte à brides à partir du DN 50.</t>
  </si>
  <si>
    <t>3.10.2.1</t>
  </si>
  <si>
    <t>3.10.2.2</t>
  </si>
  <si>
    <t>Robinet de vidange</t>
  </si>
  <si>
    <t>Fourniture, pose et raccordement de robinet de vidange du type sphérique à 1/4 de tour à poser  aux points bas des installations, aux pieds des colonnes, collecteurs, batteries, etc.</t>
  </si>
  <si>
    <t>3.10.3.1</t>
  </si>
  <si>
    <t>3.10.3.2</t>
  </si>
  <si>
    <t>Clapets de non retour</t>
  </si>
  <si>
    <t>Fourniture, pose et raccordement de clapets anti-retour de type à disque à champ parabolique avec ressort de rappel guidé latéralement (corps en laiton, obturation et ressort en inox) pour les diamètres jusqu'à DN40. Et ils seront de type à double battant avec ressort de rappel, corps en fonte à brides PN16 à partir de DN50.</t>
  </si>
  <si>
    <t>Fourniture, pose et raccordement de manchons souples, faisceau à brides sur l'aspiration et le refoulement des groupes frigorifiques et des pompes de circulation.</t>
  </si>
  <si>
    <t>Purgeurs automatiques</t>
  </si>
  <si>
    <t>Fourniture et pose de purgeur automatique en tête des colonnes et aux points hauts des canalisations y compris les vannes d'isolement.</t>
  </si>
  <si>
    <t>TOTAL CIRCULATION D’EAU</t>
  </si>
  <si>
    <t>Cuvette d'ecoulement en acier inoxydable</t>
  </si>
  <si>
    <t xml:space="preserve">Fourniture, pose et raccordement de cuvette d'ecoulement en acier inoxidable 18/10, ép15/10 avec grille en acier inoxidable encadrement en L. 30x30mm en acier inoxydable 18/10 ép 20/10 incorperé avec patte de scellement, siphon amovible avec corps exterieur perforé en acier inoxydable charge admissible 200kg </t>
  </si>
  <si>
    <t xml:space="preserve">L'entrepreneur devra assurer la fourniture, le branchement et la mise en place des appareils sanitaires, de toutes leurs robinetteries suivant la description dans le C.P.T.P. </t>
  </si>
  <si>
    <t>Les appareils sanitaires et leurs robinets seront tous de bonne qualité et de 1er choix. Ils doivent avoir l'approbation du maître de l'œuvre et de l'architecte sur la base des échantillons approvisionnés sur chantier et ce avant la commande.</t>
  </si>
  <si>
    <t>L’ensemble  : ……………………………………………….</t>
  </si>
  <si>
    <t>Lavabo-vasque</t>
  </si>
  <si>
    <t>Fourniture, pose et raccordement de lavabo-vasque par dessus de plan de toilette de dimensions 60 x 47 cm en porcelaine vitrifiée, y compris  vidange par bonde siphon inoxydable et toutes sujétions.</t>
  </si>
  <si>
    <t>*La robinetterie sera composée d'un mitigeur eau froide et eau chaude sanitaire à bec orientable avec deux flexibles de raccordement.</t>
  </si>
  <si>
    <t>Lavabo sur semi-colonne</t>
  </si>
  <si>
    <t>Fourniture, pose et raccordement de lavabo en porcelaine vitrifiée de première qualité, de dimension 64 x 54 cm, montage sur semi-colonne, y compris vidange par bonde siphon inoxydable et toutes sujétions.</t>
  </si>
  <si>
    <t>*La robinetterie sera composée d'un robinet à bouton poussoir  résistant à la corrosion et à l'entartrage avec un flexible de raccordement.</t>
  </si>
  <si>
    <t>Lave-mains</t>
  </si>
  <si>
    <t>Fourniture, pose et raccordement de lave-main de dimensions 47 x 36 cm en porcelaine vitrifiée de première qualité, montage sur crochets de suspension, y compris vidange par bonde siphon inoxydable et toutes sujétions.</t>
  </si>
  <si>
    <t>Cuvette WC suspendue avec réservoir de chasse encastré</t>
  </si>
  <si>
    <t>avec bouton poussoir, clapet de fermeture étanche, trop plein de large section versant vers la cuvette, un robinet à flotteur à position réglable et un robinet d'isolement type équerre chromé</t>
  </si>
  <si>
    <t xml:space="preserve">une sortie en PVC à joint à lèvre, </t>
  </si>
  <si>
    <t>un abattant à couvercle double en plastique à charnières chromées</t>
  </si>
  <si>
    <t>un robinet applique de toilette à flexible armé avec support</t>
  </si>
  <si>
    <t>y compris fixation par des boulons en inox et du mastic silicone et toutes sujétions.</t>
  </si>
  <si>
    <t>Douche</t>
  </si>
  <si>
    <t>Y compris toutes sujétions de scellement et de pose conformément aux règles de l’art.</t>
  </si>
  <si>
    <t>TOTAL APPAREILS SANITAIRES</t>
  </si>
  <si>
    <t>ACCESSOIRES SANITAIRES</t>
  </si>
  <si>
    <t>TOTAL ACCESSOIRES SANITAIRES</t>
  </si>
  <si>
    <t>10</t>
  </si>
  <si>
    <t>10.1</t>
  </si>
  <si>
    <t>Armoire électrique dans le local surpresseur</t>
  </si>
  <si>
    <t>10.2</t>
  </si>
  <si>
    <t>10.3</t>
  </si>
  <si>
    <t xml:space="preserve">Skydômes de désenfumage </t>
  </si>
  <si>
    <t>Armoire électrique dans les chaufferie</t>
  </si>
  <si>
    <t>TOTAL GENERAL PLOMBERIE SANITAIRE</t>
  </si>
  <si>
    <t>- un système de lecture directe de niveau de la bâche,</t>
  </si>
  <si>
    <t>- une alarme niveau haut max de la bâche,</t>
  </si>
  <si>
    <t>- une alarme niveau bas eau potable,</t>
  </si>
  <si>
    <t>- 02 clapets crépine d’aspiration eau incendie, DN 100,</t>
  </si>
  <si>
    <t>- 01 trappe d’accès en acier inox.</t>
  </si>
  <si>
    <t>- 01 échelle en acier inox.</t>
  </si>
  <si>
    <t>- la fourniture d'un ensemble des pieces à scellets(voir details de fabrication dans le plan) dans le voiles en beton armer à mettre en place par le lot genie civile avant le coulage du beton (à coordonner avec l'entreprise de genie civile).</t>
  </si>
  <si>
    <t>- 01 trop plein en acier galvanisée, DN 100 ,</t>
  </si>
  <si>
    <t>- 01 tompon grillage en acier galvanise pour le regard de vidange.</t>
  </si>
  <si>
    <t>Ensemble de dosage proportionnel pour traitement de l'eau dans la bâches de stockage d'eau froide et eau incendie.</t>
  </si>
  <si>
    <t>Fourniture, pose, raccordement hydraulique et électrique, charge et mise en service d'un ensemble de dosage proportionnel (poste de choloration) à monter sur le circuit d’E.F, conformément au CPTP et composé de :</t>
  </si>
  <si>
    <t>Groupe surpresseur eau Froide à débit variable</t>
  </si>
  <si>
    <t>Trois groupes de moto-pompes centrifuges multicellulaires auto-amorçantes de même caractéristiques techniques, dont un sera de secours.</t>
  </si>
  <si>
    <t>Fourniture, pose et raccordement avec toutes sujétions de bon fonctionnement d'un groupe surpresseur en Inox ANSI 316 L à débit variable, conforme au C.C.T.P, et comprenant principalement :</t>
  </si>
  <si>
    <t>Débit : 5 m3/h</t>
  </si>
  <si>
    <t>chaque groupe de moto-pompes sera fournis complet et équipés de :</t>
  </si>
  <si>
    <t>- 1 Réservoir de maintien de pression à vessie interchangeable de type alimentaire et de capacité minimale = 10 litres, avec soupape de sécurité et manomètre sur le réservoir.</t>
  </si>
  <si>
    <t>- Collecteurs d’aspiration et de refoulement en Inox 316L avec des robinets de vidange sur chaque collecteurs..</t>
  </si>
  <si>
    <t>- Pressostat d’asservissement</t>
  </si>
  <si>
    <t>- une vanne en amont et en aval</t>
  </si>
  <si>
    <t>- un clapet anti retour en aval</t>
  </si>
  <si>
    <t>- une sécurité manque d’eau,</t>
  </si>
  <si>
    <t>- deux manomètres de contrôle,</t>
  </si>
  <si>
    <t>- un monchon anti-vebratil en amont et en aval</t>
  </si>
  <si>
    <t>- un systèmes de remplissage,(pour amorçage manuel) DN25</t>
  </si>
  <si>
    <t>- Un moteur électrique à vitesse variable commendé par un variateur de fréqence.</t>
  </si>
  <si>
    <t>ALIMENTATION ET SURPRESSEURS D'EAU FROIDE</t>
  </si>
  <si>
    <t>Volume = 2000 litres</t>
  </si>
  <si>
    <t>Localisation: chaufferie de la Cuisine du restaurant</t>
  </si>
  <si>
    <t>Localisation: salle de sport</t>
  </si>
  <si>
    <t>Volume = 3000 litres</t>
  </si>
  <si>
    <t>Fourniture, pose et raccordement de vase d'expansion chaud (90°C) fermé à membrane, sous pression d'azote, livré gonflé suivant la pression statique de l'installation avec une soupape de sécurité et un manomètre.</t>
  </si>
  <si>
    <t>Capacité : 30 litres</t>
  </si>
  <si>
    <t>- Débit unitaire de chaque adoucisseur = 5 m3/h.</t>
  </si>
  <si>
    <t>Capacité = 15 litres</t>
  </si>
  <si>
    <t>ARROSAGE AUTOMATIQUE</t>
  </si>
  <si>
    <t>Fourniture, pose et raccordement hydraulique et à la GTC d'electrovanne pour arrosage automatique.</t>
  </si>
  <si>
    <t>Electro-Vanne arrosage automatique</t>
  </si>
  <si>
    <t>Débit :5 m3/h</t>
  </si>
  <si>
    <t>Pompe Retour eau chaude sanitaire</t>
  </si>
  <si>
    <t>Tuyauterie en PP-R eau froide (arrosage automatique)</t>
  </si>
  <si>
    <t>Conduites Flexible en polyéthylène pour arrosage automatique</t>
  </si>
  <si>
    <t xml:space="preserve">Tuyauterie en cuivre </t>
  </si>
  <si>
    <t>Fourniture, pose et raccordement de tuyauterie en cuivre rouge recuit et écroui avec notamment raccords, supports, colliers de fixation, fourreaux de protection pour les tuyauteries encastrées et toutes sujétions.</t>
  </si>
  <si>
    <t>Les tuyauteries encastrées doivent être sans soudure sur toute la longeur.</t>
  </si>
  <si>
    <t>Robinet d'arrosage</t>
  </si>
  <si>
    <t>Fourniture et pose de robinet d'arrosage DN 20 à nez fileté situé à 60 cm du sol.</t>
  </si>
  <si>
    <t>Fourniture et pose d'anti-bélier du type hydrochoc DN 15 à installer en tête des colonnes sur la tuyauterie eau froide.</t>
  </si>
  <si>
    <t>Toutes les puissances, les débits d'air, les HMT et les dimensions indiquées dans présent bordereau des prix, sont des valeurs minimales qui peuvent être augmentées et en aucun cas diminuées.</t>
  </si>
  <si>
    <t>Tous les équipements et accessoires doivent faire l'objet d'une soumission au MO pour approbation avant achat.</t>
  </si>
  <si>
    <t>Tous les raccordements électriques y compris la fourniture des câbles blindés de communication entre le matériel installé par l'entrepreneur du présent lot seront à sa charge y compris le Fourreautage éventuel.</t>
  </si>
  <si>
    <t>Ø 125</t>
  </si>
  <si>
    <t>5.2.2</t>
  </si>
  <si>
    <t>- Un piquage en bas pour le raccordement  d'une vanne de vidange DN20</t>
  </si>
  <si>
    <t>Fourniture, pose et raccordement y compris toutes sujétions de collecteur en PP-R (Polypropylène) stabilisé mécaniquement type pour applications eau Potable (certificat d'un organisme agréé à fournir), y compris tous les accessoires de raccordement, de réductions, pièces spéciales, coudes, té, raccord PPR-Acier, brides, fond bombé, supports etc…</t>
  </si>
  <si>
    <t>Collecteur eau Froide</t>
  </si>
  <si>
    <t>02 départs Φext 63x5.8 (DN50)</t>
  </si>
  <si>
    <t>02départs Φext 110x12.3 (DN80)</t>
  </si>
  <si>
    <t>Collecteur d'eau froide en PP-R-Φext 250x27.9 (DN250) comportant</t>
  </si>
  <si>
    <t>04 départs Φext 63x5.8 (DN50)</t>
  </si>
  <si>
    <t>Un schéma de fabrication mécanique de chaque type de collecteur sera fourni au MO et au contrôleur technique pour approbation avant exécution.</t>
  </si>
  <si>
    <t>Pose et raccordement d'un filtre à cartouche régénérable (40 microns).</t>
  </si>
  <si>
    <t>Fourniture, pose et raccordement avec toutes sujétions de bon fonctionnement d'un groupe surpresseur, conforme au C.C.T.P, et comprenant principalement :</t>
  </si>
  <si>
    <t>Deux groupes de moto-pompes centrifuges multicellulaires auto-amorçantes de même caractéristiques techniques, dont un sera de secours.</t>
  </si>
  <si>
    <t>- Collecteurs d’aspiration et de refoulement en Acier galvanisé avec des robinets de vidange sur chaque collecteurs..</t>
  </si>
  <si>
    <t>- une soupape de sécurité et un antibelier sur le collecteur de refoulement.</t>
  </si>
  <si>
    <t>- Un moteur électrique à vitesse: 2900 tr/mm.</t>
  </si>
  <si>
    <t>Pose et raccordement hydraulique et electrique avec toutes sujétions de bon fonctionnement d'une pompe immergé d'eau de forage, et comprenant principalement : une pompe centrifuge multi-cellulaire auto-amorçant y compris cables electrique étanche et une électrodes de niveau et coffret de commande et de protection pour pompes submersible, forage.</t>
  </si>
  <si>
    <t>Pompe immergé d'eau de forage</t>
  </si>
  <si>
    <t>01départs Φext 200x18,2(DN150)</t>
  </si>
  <si>
    <t xml:space="preserve"> Ø 20x1.2</t>
  </si>
  <si>
    <t>Forniture, pose et raccordement des conduites Conduites Flexible en Polythelene pour arrosage automatique pour eau potable implantée et posée conformément aux plans. y compris supports et les pièces spéciales de raccordement électro-soudables (tés, coudes, cônes de réduction, joints, raccords: polyéthylène - acier, etc.) et toutes sujétions de raccordement et d’installation.</t>
  </si>
  <si>
    <t>-Pdisp : 400 Pa</t>
  </si>
  <si>
    <t>Fourniture et pose de skydôme de désenfumage à installer dans la partie haute des escaliers.</t>
  </si>
  <si>
    <t>Fourniture, pose et raccordement de caissons d'extraction de  désenfumage au sous-sol, avec clapet anti retour, assurant le fonctionnement durant 1 heures avec des fumées à 400°C, conformément au C.P.T.P, y compris manchette souple M0, visière parapluie, capot moteur, grille de rejet , coffret de relayage à deux vitesse à couplage Dahlander Tri 400 V(V1= vitesse d'extraction de renouvellement d'air et V2= vitesse de desenfumage) à raccorder à la GTC, interrepteur de proximite et toutes sujétions de pose et de raccordement.</t>
  </si>
  <si>
    <t xml:space="preserve">- d'une partie ouvrante constituée par un dôme et un jeu de cadres métalliques isolée thermiquement </t>
  </si>
  <si>
    <t>- mécanisme de réarmement à partir du dernier plancher accessible</t>
  </si>
  <si>
    <t>Fourniture, pose et raccordement d'une paire de vérins (type désenfumage, résistant à des fumées de 400°C) pour les ouvrants de désenfumage (y compris coordination avec le titulaire du sous-lot menuiserie-aluminium et detection incendie).</t>
  </si>
  <si>
    <t>EXTINCTION</t>
  </si>
  <si>
    <t>Extincteurs à poudre polyvalente</t>
  </si>
  <si>
    <t>Extincteurs à CO2</t>
  </si>
  <si>
    <t>Fourniture et pose d’extincteur à neige carbonique: CO2 de capacité 5 kg.</t>
  </si>
  <si>
    <t>Extincteurs à eau</t>
  </si>
  <si>
    <t>Fourniture et pose d’extincteur à eau pulvérisée de  capacité 6 kg.</t>
  </si>
  <si>
    <t>Bac à sable</t>
  </si>
  <si>
    <t>Fourniture et pose d'un bac à sable y compris pelle.</t>
  </si>
  <si>
    <t>Capacité : 100 kg.</t>
  </si>
  <si>
    <t>L'unité .....................................................................</t>
  </si>
  <si>
    <t>TOTAL EXTINCTION</t>
  </si>
  <si>
    <t>TOTAL LUTTE INCENDIE ET DÉSENFUMAGE</t>
  </si>
  <si>
    <t>Ø 80/90</t>
  </si>
  <si>
    <t>Ø 102/114</t>
  </si>
  <si>
    <t>Ø 150/165</t>
  </si>
  <si>
    <t>Fourniture, pose et assemblage de tuyauteries en acier galvanisé, assemblée par manchons filetés ou par soudage à gaz flux et bagatte en Argent avec notamment raccords, coudes, tés, supports, colliers, fourreaux, percements et toutes sujétions d'installations et de raccordement.</t>
  </si>
  <si>
    <t>Collecteur départ/retour d'eau chaude en PP-R Φext 125x27.9 (DN100) à  03 départs Φext 63x5.8 (DN50)</t>
  </si>
  <si>
    <t>H M T : 15 mCE</t>
  </si>
  <si>
    <t>Φext 20x2.8 (DN20)</t>
  </si>
  <si>
    <t>Ø 140</t>
  </si>
  <si>
    <t>Ø 160</t>
  </si>
  <si>
    <t>5.4</t>
  </si>
  <si>
    <t>Module de régulation pour chaufferie</t>
  </si>
  <si>
    <t>Sonde de temperature</t>
  </si>
  <si>
    <t xml:space="preserve">REGULATION DANS LES CHAUFFERIES </t>
  </si>
  <si>
    <t xml:space="preserve">TOTAL REGULATION DANS LES CHAUFFERIES </t>
  </si>
  <si>
    <t>TOTAL CONSTRUCTION ET EQUIPEMENT DES CHAMBRES FROIDES</t>
  </si>
  <si>
    <t>E</t>
  </si>
  <si>
    <t>MATERIEL DE CUISSON</t>
  </si>
  <si>
    <t xml:space="preserve">Dimensions: </t>
  </si>
  <si>
    <t>Marque proposée:</t>
  </si>
  <si>
    <t>L'unité....................................................................</t>
  </si>
  <si>
    <t>L'ensemble............................................................</t>
  </si>
  <si>
    <t>Cuve en acier inox 18/10e, large bec, manivelle manuelle permettant l'immobilisation de la cuve dans toutes les positions,</t>
  </si>
  <si>
    <t>Le dessus, une cuve en acier inoxydable destinée à recevoir tout type de bacs GN avec faux fond perforé.</t>
  </si>
  <si>
    <t>Dimensions = 1000 x 700 x 850 mm</t>
  </si>
  <si>
    <t>Fourniture de  10 plaques à rôtir et 10 plaques patissières 600x400</t>
  </si>
  <si>
    <t>MATERIEL MECANIQUE</t>
  </si>
  <si>
    <t xml:space="preserve">Turbo-mixer spécial industriel pour grande cuisine (Passoir vertical) avec support multi-position adaptable sur toutes les marmites, moteur électrique étanche avec paliers à roulements à billes, tension d'alimentation 220 volts monophasé, rotor à 3 patelles verticales, 3 couteaux horizontaux en acier inox spécial, système verrouillable à 12 positions, deux tamis cylindriques en acier inoxydable  </t>
  </si>
  <si>
    <t>Batteur mélangeur capacité 20/30 litres avec moteur hermétique auto-ventilé, variateur de vitesse électronique, réglage des vitesse par touches, cuve en acier inoxydable 18/8, base en aluminium, pieds réglables en hauteur, prise d'entraînement des accessoires, écran de sécurité démontable, à fournir les accessoires suivants : 1 fouet, 1 crochet, 1 palette avec axe en inox, tension d'alimentation  220 volts monophasé</t>
  </si>
  <si>
    <t>Accessoires complémentaires à fournir :</t>
  </si>
  <si>
    <t>- grille de protection en fil inox</t>
  </si>
  <si>
    <t xml:space="preserve">- cuve de 20 litres </t>
  </si>
  <si>
    <t>- moulin</t>
  </si>
  <si>
    <t>- porte cuve</t>
  </si>
  <si>
    <t>- hachoir  avec 2 couteaux</t>
  </si>
  <si>
    <t>Coupe-légumes électrique de débit 250/500 kg/heure, moteur avec protection thermique, carter en aluminium anodisé, toutes les parties en contact avec les produits alimentaires seront nettoyables et démontables, panneau de commande plat et étanche, bras d’alimentation et trémie en inox, tension 220 volts monophasé</t>
  </si>
  <si>
    <t>- 4 trancheurs standards ( 4,5, 6 et 10 mm )</t>
  </si>
  <si>
    <t xml:space="preserve">- 1 trancheur 12,5 mm </t>
  </si>
  <si>
    <t>- 1 tranchaur ondulé 4,5 mm</t>
  </si>
  <si>
    <t>- 3 trancheurs fins 2 lames ( 0.5 - 1 - 2 mm )</t>
  </si>
  <si>
    <t>- 4 trancheurs fins 1 lame ( 3 - 4 - 6 - 10 mm )</t>
  </si>
  <si>
    <t>- 5 trancheurs bâtonnets ( 2x2- 3x3-4.5x4.5-6x6-8x8 )</t>
  </si>
  <si>
    <t>- 5 grilles pour couper en cubes ( 6,25x6,25-10x10-12,5x12,5-    15x15- 20x20)</t>
  </si>
  <si>
    <t>- 1 grille pour frites 10 mm</t>
  </si>
  <si>
    <t>- 5 râpes ( 1.5 - 2 - 3 - 4,5 -5 )</t>
  </si>
  <si>
    <t>- 1 râpe pour pain sec, fromage dur etc……</t>
  </si>
  <si>
    <t>Coupe frite manuel de débit 4 à 5 kg/mn, sur socle de table émaillé, tiges pleines en acier, chromage sur cuivre de tout le corps de l'appareil 5 couteaux interchangeables, sans vis ni écrou, passoir en rilsan, lames affûtées en acier spécial, étamées, soudées à chaque intersection.</t>
  </si>
  <si>
    <t>Hachoir à viande électrique débit 300 kg/heure  moteur protégé et auto ventilé, hachoir à vis sans fin en fonte étamée, trémie rectangulaire en acier inoxydable, carter et habillage en acier chromé pieds en acier profil, tension d'alimentation 220 Volts  monophasé. (Accessoires supplémentaires à fournir : 2 éléments à 2 couteaux )</t>
  </si>
  <si>
    <t>Armoire frigorifique de capacité 700 litres à température variable d 0°c à +6°c  revêtement extérieur et accessoires en acier inoxydable, groupe compresseur incorporé  à condensation à air et dégivrage automatique, 2 portillons  pleines munies de ressorts de rappel et fermeture à clé, tension d'alimentation 220 volts monophasé.</t>
  </si>
  <si>
    <t>Balance automatique de portée 4 à 10 kg à plateau en tôle d'acier inoxydable de dimensions 280 x 260 x 55 mm à cadran gradué de 0 à 1 kg par 5 kg.</t>
  </si>
  <si>
    <t>Mixer industriel électrique pour broyage et homogénéisation des aliments, mélange liquide ou semi-liquide, moteur électrique à trois vitesses, contenance du gobelet 3,80 litres, gobelet en acier inoxydable, tension d'alimentation 220 volts monophasé.</t>
  </si>
  <si>
    <t>Ouvre boite industriel type à fixer sur table composé d'un couteau réglable en profondeur en nickel chromé, ressorts compensateurs d'effort.</t>
  </si>
  <si>
    <t>MATERIELS DIVERS</t>
  </si>
  <si>
    <t>Table de travail murale en acier inox 18/10e avec dosseret de 15 cm, piétements en tube carré en acier inox et embases réglables, un tiroir fermant à clef et une étagère basse pleine</t>
  </si>
  <si>
    <t>Table de travail murale en acier inox avec bac équipé d'un  robinet mélangeur à col de cygne orientable d'un  système de vidange et d'une étagère basse à claire voie</t>
  </si>
  <si>
    <t>Dimensions: 1500x700x850 mm</t>
  </si>
  <si>
    <t xml:space="preserve"> Table de travail murale en acier inox avec 2 bacs jumelé, équipée d'un  robinet mélangeur à col de cygne orientable d'un  système de vidange et d'une étagère basse à claire voie</t>
  </si>
  <si>
    <t>Dimensions: 1900x700x850 mm</t>
  </si>
  <si>
    <t>Lave main en acier inoxydable 18/10 commande à pédale ou à genou  ayant une cuve de 400 x 400 x 200 mm, avec bord anti-ruisselant, équipé d'un bouchon de vidange avec siphon et trop plein, robinet à col de cygne, un dosseret solidaire de 440 mm comparant un distributeur de savon liquide.</t>
  </si>
  <si>
    <t>Dimensions: 500x565x850 mm</t>
  </si>
  <si>
    <t>Etal à boucher vernis, formé par des multiples secteurs en bois dur ( chêne verte ) , pieds en hêtre vernis, tiroir en applique, embase en inox, dossier arrière démontable verni avec barre de protection et alèze  porte-couteaux en inox.</t>
  </si>
  <si>
    <t>Dimensions: 600x700x850 mm</t>
  </si>
  <si>
    <t>Barre à dents de loup en acier inoxydable, longueur 1500 mm section  0 x 6 mm, poli 3 faces, 3 supports droits, cadre de 16 mm, platine 2 trous, saillies de 15 mm fixation au mur</t>
  </si>
  <si>
    <t>Longueur : 1500 mm</t>
  </si>
  <si>
    <t>Etagère murale en acier inoxydable 18/10 ep:15/10e, à deux niveaux superposés avec relevé de 40mm, montés sur console en inox, fixé au mur, charge admissible 150 kg</t>
  </si>
  <si>
    <t>Dimensions: 1900x300x680 mm</t>
  </si>
  <si>
    <t>Plonge à légumes à 3 bacs, construction en acier inoxydable, qualité 18/8, ép.15/10 avec 3 bords tombés de 45 mm et un dosseret arrière de 150 mm, bacs en acier inoxydable qualité 18/8, épaisseur 15/10e avec fonds pente vers la vidange, insonorisation par blackson. Dimensions bacs 650 x 650 x 350 bords anti-ruissellement, piétements en tube carré de 35 x 35 mm rilsanisé, embases réglables en acier inoxydable : bacs équipés en tube surverse avec bonde de 40/49 et crépine de protection amovibles en acier inoxydable ; faux fond perforé amovible en inox, robinetterie mélangeuse standard 20/27 avec col de cygne orientable en acier inoxydable.</t>
  </si>
  <si>
    <t>Dimensions: 2400x800x850 mm</t>
  </si>
  <si>
    <t>Plonge à batterie à 3 bacs, construction en acier inoxydable, qualité 18/8, ép.15/10 avec 3 bords tombés de 45 mm et un dosseret arrière de 150 mm, bacs en acier inoxydable qualité 18/8, épaisseur 15/10e avec fonds pente vers la vidange, insonorisation par blackson. Dimensions bacs 700 x 600 x 400 bords anti-ruissellement, piétements en tube carré de 35 x 35 mm rilsanisé, embases réglables en acier inoxydable : bacs équipés en tube surverse avec bonde de 40/49 et crépine de protection amovibles en acier inoxydable ; faux fond perforé amovible en inox, robinetterie mélangeuse standard 20/27 avec col de cygne orientable en acier inoxydable</t>
  </si>
  <si>
    <t>Casier à batterie de construction entièrement en acier inoxydable , montant en profilés, trois étagères à claire voie démontables et réglables , assemblage par boulons en inox.</t>
  </si>
  <si>
    <t>Dimensions: 1500x600x2200 mm</t>
  </si>
  <si>
    <t>Bac de manutention en acier inox 18/10 de capacité 210 litres équipé d'une bonde sur verse, d'une crépine amovible et quatre roulettes à bandage caoutchouté dont 2 avec frein de diamètre 10 cm, bourrelet, para choc caoutchoutés.</t>
  </si>
  <si>
    <t>Dimensions: 900x600x650 mm</t>
  </si>
  <si>
    <t>Diable d'économat avec châssis robuste en tube fixe métallique, deux roues ø 200 avec bandage caoutchoutée de 50 mm, charge admissible 500kg.</t>
  </si>
  <si>
    <t>Dimensions : 710x460x1200 mm</t>
  </si>
  <si>
    <t>Chariot de manutention avec plate-forme métallique, équipé de quatre routes pivotantes de Ø 200 avec bandage en caoutchouc 50, poignet de manœuvre et panneaux en bois, charge admissible 800kg</t>
  </si>
  <si>
    <t>Dimensions: 1200x800x910 mm</t>
  </si>
  <si>
    <t>Rayonnage de stockage composé par des montants carré 50x50 mm en acier peint et quatre étagères ouvertes, démontables, réglables en acier peint. Charge admissible 300 kg/m2.</t>
  </si>
  <si>
    <t>Dimensions: 1500x500x2000 mm</t>
  </si>
  <si>
    <t xml:space="preserve">Chariot de service en acier inoxydable 18/10 à deux étagères à quatre bords relevés de 20 mm en formant galerie, tubes encastrés dans les angles, châssis rigide, roulettes ø 125 mm à bandage caoutchouté.  </t>
  </si>
  <si>
    <t>Dimensions: 1100x700x1000 mm</t>
  </si>
  <si>
    <t>Chariot GN 1/1 à 10 glissières, espace utile 90 mm en acier inoxydable à colonne pour le transport des plateaux et des récipients, pourvu de quatre roulettes pivotantes avec bande en caoutchouc de ø 125 mm dont deux avec frein et avec buttoirs circulaires en caoutchouc.</t>
  </si>
  <si>
    <t xml:space="preserve">Fourniture de 10 grilles en   fil inox GN 1/1 </t>
  </si>
  <si>
    <t>Support à clayettes en acier inoxydable 18/10, charge utile 200 kg/ m ², quatre niveaux réglables, montant en cornières avec embases de réglage de niveau.</t>
  </si>
  <si>
    <t>Dimensions: 1500x500x1800 mm</t>
  </si>
  <si>
    <t>Cuvette d'écoulement en acier inoxydable ép. 15/10 avec grille en inoxydable,  encadrement en L 30 x 30 en acier inoxydable 18/10 d'épaisseur 15/10 incorporé avec pattes de scellement, siphon amovible avec corps extérieur perforé en acier inoxydable, charge admissible 200 kg</t>
  </si>
  <si>
    <t>MATERIELS DE VENTILATION</t>
  </si>
  <si>
    <t>Grille de ventilation basse</t>
  </si>
  <si>
    <t>Grille de ventilation haute</t>
  </si>
  <si>
    <t>EQUIPEMENT DE LA GRANDE CUISINE</t>
  </si>
  <si>
    <t>L'entreprise aura à sa charge la fourniture, la pose, et le raccordement electrique et hydrauliques de tous les équipements du de son lot conformément aux plans et aux règles de l'art.</t>
  </si>
  <si>
    <t>* vue d'ensemble de l'état de l'installation,</t>
  </si>
  <si>
    <t>* affichage et modification des programmes horaires,</t>
  </si>
  <si>
    <t>différents points jusqu'aux modules de régulation ( régulateurs numériques et/ou automates programmables) et entre les modules eux mêmes .</t>
  </si>
  <si>
    <t>Vanne 3 voies motorisée</t>
  </si>
  <si>
    <t>Fourniture, pose et raccordement hydraulique et électrique de vannes 3 voies motorisée modulantes.</t>
  </si>
  <si>
    <t>Tourelle d'extraction pour hotte de cuisson</t>
  </si>
  <si>
    <t xml:space="preserve">Fourniture, pose et raccordement avec toutes sujétions de tourelle d'extraction "Centrifuge" à jet d'air vertical, agréée 400°C / 2 heures, conformément au C.P.T.Pet toutes sujétions de pose et de raccordement. </t>
  </si>
  <si>
    <t>*Un combinet de commande accessible à placer à proximité du piano de cuisson</t>
  </si>
  <si>
    <t>L'ensemble : …………………………………………</t>
  </si>
  <si>
    <t>En</t>
  </si>
  <si>
    <t>Hotte d'extraction centrale dans la cuisine</t>
  </si>
  <si>
    <t>Fourniture, pose et raccordement d'une hotte et le caisson d'aspiration seront en acier inox 18/10 ep : 12/10 munis de chaines et tirant pour la fixation sur la charpente du plafond, le caisson sera équipé de 10 filtres à graisse</t>
  </si>
  <si>
    <t>en alliage léger inox de 500 x 400 mm résistant à la corrosion  et à une vitesse de circulation d'air de 1 à 3 m/s, une gouttière démontable acier inox pour la récupération de graisse.</t>
  </si>
  <si>
    <t>Le caisson d'aspiration doit être raccordé au réseau d'extraction par une gaine en tôle d'acier galvanisé d'épaisseur 12/10 et de section 700 x 700 raccordé à la tourelle d'extraction sur terrasse.</t>
  </si>
  <si>
    <t>Il sera prévu 6 blocs lumineux étanches pour l'éclairage de la hotte, chaque bloc est composé de 2 lampes de 36 watts avec tubes de protection en polycarbonate, température maximum 60°.</t>
  </si>
  <si>
    <t>Dimensions de la hotte : 5000 x 2500 x 600 mm</t>
  </si>
  <si>
    <t>Accessoires à fournir : 1 jeu de 16 filtres à graisses supplémentaires en acier inoxydable de 500 x 400 mm.</t>
  </si>
  <si>
    <t>L'ensemble :………………………………………</t>
  </si>
  <si>
    <t>Gaine rectangulaire en acier inoxidable</t>
  </si>
  <si>
    <t xml:space="preserve">Fourniture, pose et raccordement, conformément au C.P.T.P, de gaines d'extraction de la fume à partir de la haotte de cuisson en tôle d'acier inoxidable, parfaitement lisse et étanche, sans calorifuge avec tous ses accessoires (support, fixation, registre, aubes directrices, points de prélèvement et toutes sujétions). </t>
  </si>
  <si>
    <t>TOTAL MATERIELS DE VENTILATION</t>
  </si>
  <si>
    <t>-Ces grilles extérieures seront à ailettes fixes en aluminium avec un profil pare-pluie.</t>
  </si>
  <si>
    <t>-Elle sera fixée par vis apparentes sur les murs.</t>
  </si>
  <si>
    <t>DN 150</t>
  </si>
  <si>
    <t>Fourniture et pose de manomètre à cadran Ø100 avec robinet à 3 voies de purge d'air sur le RIA le plus défavorisé.</t>
  </si>
  <si>
    <t>NOTA : Tous les équipements et accessoires doivent faire l'objet d'une soumission au MO pour approbation avant achat.</t>
  </si>
  <si>
    <t>Le mètre carré : …………………………………………</t>
  </si>
  <si>
    <t>Dimensions : 800 x 300 mm</t>
  </si>
  <si>
    <t>Dimensions : 900 x 900 mm</t>
  </si>
  <si>
    <t>Dimensions : 1200 x 600 mm</t>
  </si>
  <si>
    <t>Dimensions: 1200x600 mm</t>
  </si>
  <si>
    <t xml:space="preserve">Grille de ventilation </t>
  </si>
  <si>
    <t>L’amené d’air frais dans la cuisine sera assurée par des grilles extérieures en partie basse et en partie haute de la façade qui assureront le débit total d’air extrait avec une vitesse de passage limitée à 3 m/s.</t>
  </si>
  <si>
    <t>-La face arrière sera équipée d’un grillage anti-volatile en acier galvanisé.</t>
  </si>
  <si>
    <t>Capacité 6kg</t>
  </si>
  <si>
    <t>Capacité 9kg</t>
  </si>
  <si>
    <t>Fourniture et pose d’extincteur à poudre polyvalente ABC.</t>
  </si>
  <si>
    <t>TOTAL ARROSAGE AUTOMATIQUE</t>
  </si>
  <si>
    <t>Fourniture, pose et raccordement de sonde De temperature d'eau avec doit de gants avec transmetteur y compris asservissement au module de régulation</t>
  </si>
  <si>
    <t>Sonde de pression avec transmetteur</t>
  </si>
  <si>
    <t>Fourniture, pose et raccordement de Sonde de pression avec transmetteur y compris asservissement au module de régulation</t>
  </si>
  <si>
    <t>Flow switch (indicateur de débit)</t>
  </si>
  <si>
    <t>Fourniture, pose et raccordement d'un indicateur de débit (Flow switch) sur l'alimentation des modules hydrauliques de recuperation de chaleur.</t>
  </si>
  <si>
    <t>Fourniture, pose et raccordement d'un module de régulation pour chauffreie muni d'un écran d'affichage LCD avec retroeclairage comportant au minimum 20% de points de réserves physiquement disponibles à raccorder sur la passerelle de la GTC du 6éme étage, y compris toutes sujétions de pose et de raccordement électrique</t>
  </si>
  <si>
    <t>dimension (mm): 700x200</t>
  </si>
  <si>
    <t>Capacité unitaire : 15 litres</t>
  </si>
  <si>
    <t>Dimensions: 250x250 mm</t>
  </si>
  <si>
    <t>Dimensions: 500x500 mm</t>
  </si>
  <si>
    <t xml:space="preserve">Cuvette d'écoulement en acier inox </t>
  </si>
  <si>
    <t>Dimensions: 700x200 mm</t>
  </si>
  <si>
    <t>Évier en acier inoxydable à un seul bac</t>
  </si>
  <si>
    <t xml:space="preserve">fourniture, pose et raccordement d'un évier  60 x 50 cm en acier inoxydable 18/10 à un seul bac 35x40x20 cm et un égouttoir ,équipé de: </t>
  </si>
  <si>
    <t>une bonde vissante à bouchons et chaînettes,  cuvette et vis en acier inoxydable, dessous en polypropylène</t>
  </si>
  <si>
    <t>un trop plein latéral; grille et vis inoxydables et flexible en polypropylène.</t>
  </si>
  <si>
    <t>un siphon double à entraxe réglable avec prise de flexible de trop plein et  bouteille à culot démontable réglable en hauteur, le tout en plastique blanc et joints coniques.</t>
  </si>
  <si>
    <t>un mitigeur à bec orientable avec deux  flexibles de raccordement et deux robinets d'isolement  à 1/4 de tour et toutes sujétions</t>
  </si>
  <si>
    <t xml:space="preserve">Fourniture, pose et raccordement d'une cuvette WC suspendue siège à l'anglaise en porcelaine vitrifiée blanc avec réservoir de chasse encastré équipé d'un mécanisme de chasse. </t>
  </si>
  <si>
    <t>Fourniture, pose et raccordement de douche à l'italienne comportant:</t>
  </si>
  <si>
    <t>Ensemble de colonne de douche pour pose murale en applique, composée d'un mitigeur monocommande, avec sélection de température, clapets anti-retour et filtres intégrés, pomme de douche à diffuseur antitartre avec régulateur de débit automatique et colonne de liaison Ø 16 avec collier renforcés.</t>
  </si>
  <si>
    <t>Fourniture et pose des portes serviettes à deux branches fixes en tube inox Ø 20mm, longueur 0,5m pour les sanitaires du directeur, du secrétaire général et de l'infirmerie.</t>
  </si>
  <si>
    <t>*Pdispo : 400 Pa</t>
  </si>
  <si>
    <t>*Turbine centrifuge à réaction en acier galvanisé, équilibré dynamiquement accouplé directement au moteur et monté sur panneau amovible, il possédera un agrément au feu F400-120, avec moteur triphasé 380 V/50 Hz/IP 55 classe F ;</t>
  </si>
  <si>
    <t>*Moteur incorporé triphasé à haut rendement, avec pour fonctionner en 2 vitesses ou par variation de tension ;.</t>
  </si>
  <si>
    <t>*Capot en ABS thermoformé facilement démontable pour faciliter l’accès au moteur et aux accessoires électriques</t>
  </si>
  <si>
    <t>*Combiné de protection (coupe courant étanche) à placer à proximité de l'appareil avec coffret de relayage à deux vitesse à couplage Dahlander Tri 400 V(V1= moyenne vitesse,V2= vitesse maximale ) à raccorder à la GTC et toutes sujétions de pose et de raccordement.</t>
  </si>
  <si>
    <t>Volume=100 litres</t>
  </si>
  <si>
    <t>*Sécurité par thermocouple, alimentation EC et EF par mélangeur orientable, couvercle doublé et équilibré par charnière, châssis et carrosserie en acier inox, piétements réglables.</t>
  </si>
  <si>
    <t>Marmite à chauffage électrique avec cuve en acier inox ép. 20/10 pour la virole et 30/10 pour le fond,</t>
  </si>
  <si>
    <t>*Accessoires à fournir : Panier perforé en acier inox à deux compartiments pour légumes et riz avec pognées de levage, cône de vidange en inox avec chaînette de suspension.</t>
  </si>
  <si>
    <t>*Couvercle autoclave.</t>
  </si>
  <si>
    <t>*Production de vapeur basse pression, chauffage par deux résistances indépendantes contrôlées par commutateurs 4 positions.</t>
  </si>
  <si>
    <t>*Vidange par robinet chromé ø 40/49</t>
  </si>
  <si>
    <t>Marmite à chauffage électrique autoclavé</t>
  </si>
  <si>
    <t>Sauteuse basculante 48 dm² à chauffage électrique  ayant un châssis en profilés d'acier inoxydable. L'appareil repose sur quatre pieds réglables, socle et cuve ép. 20/10, acier fond de cuve en bimètal - inox + acier robinetterie encastrés,</t>
  </si>
  <si>
    <t xml:space="preserve">Sauteuse basculante à chauffage electrique </t>
  </si>
  <si>
    <t>Modèles électriques avec contrôle thermostatique par capteurs dans la plaque pour éviter la surchauffe de la surface de cuisson et résistances électriques incorporées dans le matériau multicouche (plaque d’aluminium, avec isolant en fibre céramique, plaque en acier inox AISI 441 et isolant en laine de roche).</t>
  </si>
  <si>
    <t>Le système doit garantir des performances élevées, uniformité de cuisson, économies d’énergie et un meilleur rendement.</t>
  </si>
  <si>
    <t>Couvercle en acier inoxydable 18/10 épaisseur 20/10e équilibré par ressort à tension variable, poignée de manœuvre isolant en façade, alimentation en eau froide et eau chaude par mélangeur orientable commandé sur le dessus de l'appareil, fond en acier doux</t>
  </si>
  <si>
    <t xml:space="preserve">Friteuse électrique de capacité 15 litres  </t>
  </si>
  <si>
    <t>Une friteuse électrique à zone froide comprenant deux cuves séparées avec paniers en fil d'acier inox, capacité utile 15 litres, cuve en tôle d'acier avec fond pyramidal et un robinet de vidange à l'intérieur du placard déversant dans un bac de décantation, le revêtement extérieur est en acier inoxydable.</t>
  </si>
  <si>
    <t>Modèles électriques avec résistances immergées dans la cuve et relevables pour le nettoyage.</t>
  </si>
  <si>
    <t>Gestion des programmes de friture par carte électronique, alarmes et défigeage des graisses solides.</t>
  </si>
  <si>
    <t>Versions avec relevage automatique du panier et système de filtration de l’huile intégré : Vidange de l’huile dans un bac en soubassement avec filtration puis remontée automatique de l’huile dans la cuve.</t>
  </si>
  <si>
    <t>Accessoires supplémentaires
- 1 claie à poissons 
- 2 paniers en fils étamés - acier + inox.</t>
  </si>
  <si>
    <t>Fourneau à 4 plaques électriques de cuisson sur four à air pulsé</t>
  </si>
  <si>
    <t xml:space="preserve">Fourneau à plaques électriques sur four à air pulsé avec structure autoportante en acier inox AISI 304, dessus épaisseur 20/10 mm. Plaques en fonte étanches aux liquides. </t>
  </si>
  <si>
    <t>Les plaques électriques carrées sont fabriquées en fonte et équipées d’une sécurité thermostatique interne pour éviter la surchauffe provoquée par un fonctionnement à vide.</t>
  </si>
  <si>
    <t xml:space="preserve">Chaque plaque est contrôlée par commutateur à 5 positions. </t>
  </si>
  <si>
    <t>Four à air pulsé électrique pluri-ventilé en acier inox AISI 430 avec glissières inox, équipées d’une sécurité thermostatique interne pour éviter la surchauffe. Capacité bacs GN 2/1.</t>
  </si>
  <si>
    <t>Prédisposition pour raccordement à un optimiseur d’énergie.</t>
  </si>
  <si>
    <t xml:space="preserve">Grillade avec plaque de cuisson à chauffage électriques sur  four  à air pulsé électrique </t>
  </si>
  <si>
    <t xml:space="preserve">La grillade avec plaque de cuisson à chauffage électriques sur  four  à air pulsé électrique avec  plan embouti légèrement incliné pour la récupération et l’écoulement des liquides dans le bac encastré dans le bandeau de façade. </t>
  </si>
  <si>
    <t>Il sera adapté pour la cuisson des viandes, du poisson et des légumes, avec un bon échange thermique, faibles rayonnements dans l’environnement et maintien du brillant de la plaque à long terme avec la facilité de nettoyage.</t>
  </si>
  <si>
    <t>Elle sera à chauffage électriques avec le contrôle thermostatique par capteurs dans la plaque pour éviter la surchauffe de la surface de cuisson, la résistances électriques incorporées dans le matériau multicouche (plaque d’aluminium, avec isolant en fibre céramique, plaque en acier inox AISI 441 et isolant en laine de roche) garantissant des  performances élevées, une uniformité de cuisson et assurant des économies d’énergie et gain de temps avec une la stabilité des températures à pleine charge avec aliments congelés.</t>
  </si>
  <si>
    <t>Programme pour le lavage de la plaque : la surface de cuisson est amenée à une température de 75°C pour optimiser l’efficacité du lavage avec très peu d’eau et très peu de détergents.</t>
  </si>
  <si>
    <t>Le four à air pulsé à chauffage électriques avec le contrôle thermostatique en acier inox AISI 430 avec glissières inox. Capacité bacs GN 2/1</t>
  </si>
  <si>
    <t xml:space="preserve">Bain-marie en acier inox 18-10 avec cuve emboutie à angles arrondis de capacité 4 x G.N. 1/1 prof. 200 mm. </t>
  </si>
  <si>
    <t>Elle sera à chauffage électriques avec le contrôle thermostatique de sécurité avec affichage digitale de la température (régulation 30-90°C).</t>
  </si>
  <si>
    <t>Soubassement placard à baie libre en acier inoxydable et une étagère intérieure démontable à portes coulissantes en acier inoxydable, calorifugeage par laine de roche : tension d'alimentation 220 Volts monophasé : construction de dessus des parois verticales, des châssis et des portes en acier inox AISI 304-18/10, pieds réglables.</t>
  </si>
  <si>
    <t>Bain marie à chauffage électrique sur placard ferme</t>
  </si>
  <si>
    <t>Bacs à fournir en acier inoxydable avec couvercles :
- 2 bacs GN 2/1 de capacité 46 litres
- 2 bacs GN 1/1 de capacité 14 litres</t>
  </si>
  <si>
    <t>Accessoires supplémentaires</t>
  </si>
  <si>
    <t>TOTAL MATERIELS DE CUISSON</t>
  </si>
  <si>
    <t>Turbo mixer spécial grande cuisine (Passoir vertical)</t>
  </si>
  <si>
    <t xml:space="preserve">Batteur mélangeur de capacité 20 litres </t>
  </si>
  <si>
    <t>Dimensions:……………………………….</t>
  </si>
  <si>
    <t xml:space="preserve">Coupe légumes électrique à grand débit  250/500 kg/h </t>
  </si>
  <si>
    <t>Accessoires à fournir:</t>
  </si>
  <si>
    <t>Coupe frite manuel</t>
  </si>
  <si>
    <t>Hachoir à viande électrique de débit 300 kg/h</t>
  </si>
  <si>
    <t>Armoire frigorifique capacité 700 litres</t>
  </si>
  <si>
    <t>Balance automatique de portée 10 kg</t>
  </si>
  <si>
    <t xml:space="preserve">Dimensions: 460 x240 x620 mm  </t>
  </si>
  <si>
    <t>Mixer industriel électrique capacité goblet 3,80 litres</t>
  </si>
  <si>
    <t>Ouvre boite industriel manuel à fixer sur table</t>
  </si>
  <si>
    <t>TOTAL MATERIELS MECANIQUE</t>
  </si>
  <si>
    <t>Table de travail murale  en inox</t>
  </si>
  <si>
    <t>4.1.1</t>
  </si>
  <si>
    <t>Dimensions: 2500x700x850 mm</t>
  </si>
  <si>
    <t>Type2:</t>
  </si>
  <si>
    <t xml:space="preserve">Table de travail murale en acier inox avec bac </t>
  </si>
  <si>
    <t>4.1.2</t>
  </si>
  <si>
    <t>Table de travail murale en acier inox avec 2 bacs jumelé</t>
  </si>
  <si>
    <t>Lave main en acier inox à commande à genou ou à pédale avec distributeur de savon liquide</t>
  </si>
  <si>
    <t xml:space="preserve">Etal à boucher </t>
  </si>
  <si>
    <t xml:space="preserve">Barre à dents en acier inox </t>
  </si>
  <si>
    <t xml:space="preserve">Etagère de rangement murale à deux niveaux </t>
  </si>
  <si>
    <t xml:space="preserve">Plonge à légumes à trois bacs en acier inox </t>
  </si>
  <si>
    <t xml:space="preserve">Plonge à batterie à trois bacs en acier inox </t>
  </si>
  <si>
    <t>Casier à battetie en acier inox à trois niveaux réglables</t>
  </si>
  <si>
    <t>Bac de manutention en acier inox de capacité 210 litres</t>
  </si>
  <si>
    <t>4.10</t>
  </si>
  <si>
    <t>4.11</t>
  </si>
  <si>
    <t>4.12</t>
  </si>
  <si>
    <t xml:space="preserve">Diable d'économat </t>
  </si>
  <si>
    <t xml:space="preserve">Chariot de manutention à plate forme </t>
  </si>
  <si>
    <t>4.13</t>
  </si>
  <si>
    <t xml:space="preserve">Rayonnage de stockage à quatre niveaux réglables </t>
  </si>
  <si>
    <t>4.14</t>
  </si>
  <si>
    <t xml:space="preserve">Chariot de service en acier inox à deux niveaux </t>
  </si>
  <si>
    <t>4.15</t>
  </si>
  <si>
    <t>4.16</t>
  </si>
  <si>
    <t xml:space="preserve">Chariot GN 1/1 à 10 niveaux </t>
  </si>
  <si>
    <t>4.17</t>
  </si>
  <si>
    <t>Rayonnage haut en inox à quatre étagères</t>
  </si>
  <si>
    <r>
      <t>*Débit  : 14 000 m</t>
    </r>
    <r>
      <rPr>
        <vertAlign val="superscript"/>
        <sz val="11"/>
        <rFont val="Times New Roman"/>
        <family val="1"/>
      </rPr>
      <t>3</t>
    </r>
    <r>
      <rPr>
        <sz val="11"/>
        <rFont val="Times New Roman"/>
        <family val="1"/>
      </rPr>
      <t>/h</t>
    </r>
  </si>
  <si>
    <t>2.2</t>
  </si>
  <si>
    <t>3.2.6</t>
  </si>
  <si>
    <t>3.4.2</t>
  </si>
  <si>
    <t>3.4.3</t>
  </si>
  <si>
    <t>3.4.4</t>
  </si>
  <si>
    <t>3.4.5</t>
  </si>
  <si>
    <t>3.4.6</t>
  </si>
  <si>
    <t>3.4.7</t>
  </si>
  <si>
    <t>3.4.8</t>
  </si>
  <si>
    <t>3.6</t>
  </si>
  <si>
    <t>3.6.1</t>
  </si>
  <si>
    <t>Ø 12/14</t>
  </si>
  <si>
    <t>3.6.2</t>
  </si>
  <si>
    <t>Ø 14/16</t>
  </si>
  <si>
    <t>3.8.1</t>
  </si>
  <si>
    <t>3.8.2</t>
  </si>
  <si>
    <t>3.8.3</t>
  </si>
  <si>
    <t>3.9.1</t>
  </si>
  <si>
    <t>3.9.1.1</t>
  </si>
  <si>
    <t>3.9.1.2</t>
  </si>
  <si>
    <t>3.9.1.3</t>
  </si>
  <si>
    <t>3.9.1.4</t>
  </si>
  <si>
    <t>3.9.1.5</t>
  </si>
  <si>
    <t>3.9.1.6</t>
  </si>
  <si>
    <t>3.9.1.7</t>
  </si>
  <si>
    <t>3.9.1.8</t>
  </si>
  <si>
    <t>3.9.1.9</t>
  </si>
  <si>
    <t>3.9.1.10</t>
  </si>
  <si>
    <t>3.9.1.11</t>
  </si>
  <si>
    <t>3.9.2</t>
  </si>
  <si>
    <t>3.9.3</t>
  </si>
  <si>
    <t>3.9.4</t>
  </si>
  <si>
    <t>3.9.4.1</t>
  </si>
  <si>
    <t>3.9.4.2</t>
  </si>
  <si>
    <t>3.9.4.3</t>
  </si>
  <si>
    <t>3.9.5</t>
  </si>
  <si>
    <t>3.9.5.1</t>
  </si>
  <si>
    <t>3.9.6</t>
  </si>
  <si>
    <t>3.9.7</t>
  </si>
  <si>
    <t>3.9.7.1</t>
  </si>
  <si>
    <t>3.9.8</t>
  </si>
  <si>
    <t>3.9.9</t>
  </si>
  <si>
    <t>4.2.1</t>
  </si>
  <si>
    <t>4.2.2</t>
  </si>
  <si>
    <t>4.2.3</t>
  </si>
  <si>
    <t>4.2.4</t>
  </si>
  <si>
    <t>4.2.5</t>
  </si>
  <si>
    <t>4.3.1</t>
  </si>
  <si>
    <t>4.1.1.1</t>
  </si>
  <si>
    <t>4.1.1.2</t>
  </si>
  <si>
    <t>4.1.1.3</t>
  </si>
  <si>
    <t>5.2.3</t>
  </si>
  <si>
    <t>5.2.4</t>
  </si>
  <si>
    <t>5.2.5</t>
  </si>
  <si>
    <t>5.2.6</t>
  </si>
  <si>
    <t>5.2.7</t>
  </si>
  <si>
    <t>5.4.1</t>
  </si>
  <si>
    <t>5.4.2</t>
  </si>
  <si>
    <t>5.5</t>
  </si>
  <si>
    <t>5.6</t>
  </si>
  <si>
    <t>5.6.1</t>
  </si>
  <si>
    <t>5.6.2</t>
  </si>
  <si>
    <t>6.4</t>
  </si>
  <si>
    <t>6.5</t>
  </si>
  <si>
    <t>6.6</t>
  </si>
  <si>
    <t>6.7</t>
  </si>
  <si>
    <t>8.2.1</t>
  </si>
  <si>
    <t>8.3</t>
  </si>
  <si>
    <t>8.4</t>
  </si>
  <si>
    <t>8.5</t>
  </si>
  <si>
    <t>9</t>
  </si>
  <si>
    <t>9.1</t>
  </si>
  <si>
    <t>9.2</t>
  </si>
  <si>
    <t>9.3</t>
  </si>
  <si>
    <t>9.4</t>
  </si>
  <si>
    <t>9.4.1</t>
  </si>
  <si>
    <t>9.5</t>
  </si>
  <si>
    <t>9.5.1</t>
  </si>
  <si>
    <t>9.5.2</t>
  </si>
  <si>
    <t>9.6</t>
  </si>
  <si>
    <t>9.6.1</t>
  </si>
  <si>
    <t>10.4</t>
  </si>
  <si>
    <t>10.5</t>
  </si>
  <si>
    <t>11</t>
  </si>
  <si>
    <t>11.1</t>
  </si>
  <si>
    <t>11.2</t>
  </si>
  <si>
    <t>11.2.1</t>
  </si>
  <si>
    <t>12</t>
  </si>
  <si>
    <t>12.1</t>
  </si>
  <si>
    <t>12.2</t>
  </si>
  <si>
    <r>
      <t>Important:</t>
    </r>
    <r>
      <rPr>
        <sz val="11"/>
        <rFont val="Times New Roman"/>
        <family val="1"/>
      </rPr>
      <t xml:space="preserve"> Le protocole de communication de tous les équipements de la GTC doit être le langage </t>
    </r>
    <r>
      <rPr>
        <b/>
        <sz val="11"/>
        <rFont val="Times New Roman"/>
        <family val="1"/>
      </rPr>
      <t>LON Ouvert ou IP.</t>
    </r>
  </si>
  <si>
    <r>
      <t xml:space="preserve">- débit unitaire de chaque pompe : </t>
    </r>
    <r>
      <rPr>
        <b/>
        <sz val="11"/>
        <rFont val="Times New Roman"/>
        <family val="1"/>
      </rPr>
      <t>15 m3/h</t>
    </r>
  </si>
  <si>
    <r>
      <t xml:space="preserve">- H.M.T : </t>
    </r>
    <r>
      <rPr>
        <b/>
        <sz val="11"/>
        <rFont val="Times New Roman"/>
        <family val="1"/>
      </rPr>
      <t>75 mCE</t>
    </r>
  </si>
  <si>
    <r>
      <t>-Débit  : 20 000 m</t>
    </r>
    <r>
      <rPr>
        <vertAlign val="superscript"/>
        <sz val="11"/>
        <rFont val="Times New Roman"/>
        <family val="1"/>
      </rPr>
      <t>3</t>
    </r>
    <r>
      <rPr>
        <sz val="11"/>
        <rFont val="Times New Roman"/>
        <family val="1"/>
      </rPr>
      <t>/h</t>
    </r>
  </si>
  <si>
    <r>
      <t xml:space="preserve">- débit unitaire de chaque pompe : </t>
    </r>
    <r>
      <rPr>
        <b/>
        <sz val="11"/>
        <rFont val="Times New Roman"/>
        <family val="1"/>
      </rPr>
      <t>30 m3/h</t>
    </r>
  </si>
  <si>
    <r>
      <t xml:space="preserve">Fourniture, pose et raccordement y compris toutes sujétions de tuyauterie en PP-R (Polypropylène) stabilisé mécaniquement type pour applications eau de chauffage (certificat d'un organisme agréé à fournir) raccordée par poly-fusion thermo-fusion, y compris tous les accessoires de raccordement, de réductions, pièces spéciales, coudes, té, lyres, raccord PP-Acier, </t>
    </r>
    <r>
      <rPr>
        <b/>
        <sz val="11"/>
        <rFont val="Times New Roman"/>
        <family val="1"/>
      </rPr>
      <t xml:space="preserve">support préfabriqué en profilé galvanisée de chez Sibec ou Mupro. </t>
    </r>
    <r>
      <rPr>
        <sz val="11"/>
        <rFont val="Times New Roman"/>
        <family val="1"/>
      </rPr>
      <t>Les réseaux de distribution seront exécutés conformément aux plans et seront soumis au contrôleur technique pour accord préalable</t>
    </r>
  </si>
  <si>
    <r>
      <t xml:space="preserve">Fourniture, pose et raccordement y compris toutes sujétions de tuyauterie en PP-R (Polypropylène) stabilisé mécaniquement type pour applications eau Potable (certificat d'un organisme agréé à fournir) raccordé par poly-fusion thermo-fusion, y compris tous les accessoires de raccordement, de réductions, pièces spéciales, coudes, té, lyres, raccord PP-Acier, </t>
    </r>
    <r>
      <rPr>
        <b/>
        <sz val="11"/>
        <rFont val="Times New Roman"/>
        <family val="1"/>
      </rPr>
      <t xml:space="preserve">support préfabriqué en profilé galvanisée de chez Sibec ou Mupro. </t>
    </r>
    <r>
      <rPr>
        <sz val="11"/>
        <rFont val="Times New Roman"/>
        <family val="1"/>
      </rPr>
      <t>Les réseaux de distribution</t>
    </r>
    <r>
      <rPr>
        <b/>
        <sz val="11"/>
        <rFont val="Times New Roman"/>
        <family val="1"/>
      </rPr>
      <t xml:space="preserve"> </t>
    </r>
    <r>
      <rPr>
        <sz val="11"/>
        <rFont val="Times New Roman"/>
        <family val="1"/>
      </rPr>
      <t>seront exécutés conformément aux plans et seront soumis au contrôleur technique pour accord préalable</t>
    </r>
  </si>
  <si>
    <r>
      <t xml:space="preserve">Fourniture, pose et raccordement y compris toutes sujétions de tuyauterie en PP-R (Polypropylène) stabilisé mécaniquement raccordé par poly-fusion thermo-fusion, y compris tous les accessoires de raccordement, de réductions, pièces spéciales, coudes, té, lyres, raccord PP-Acier, </t>
    </r>
    <r>
      <rPr>
        <b/>
        <sz val="11"/>
        <rFont val="Times New Roman"/>
        <family val="1"/>
      </rPr>
      <t xml:space="preserve">support préfabriqué en profilé galvanisée de chez Sibec ou Mupro. </t>
    </r>
    <r>
      <rPr>
        <sz val="11"/>
        <rFont val="Times New Roman"/>
        <family val="1"/>
      </rPr>
      <t>Les réseaux de distribution</t>
    </r>
    <r>
      <rPr>
        <b/>
        <sz val="11"/>
        <rFont val="Times New Roman"/>
        <family val="1"/>
      </rPr>
      <t xml:space="preserve"> </t>
    </r>
    <r>
      <rPr>
        <sz val="11"/>
        <rFont val="Times New Roman"/>
        <family val="1"/>
      </rPr>
      <t>seront exécutés conformément aux plans et seront soumis au contrôleur technique pour accord préalable</t>
    </r>
  </si>
  <si>
    <t>- un systèmes de remplissage, (pour amorçage manuel) DN25</t>
  </si>
  <si>
    <t>Terminal d'exploitation portatif</t>
  </si>
  <si>
    <t>Fourniture, pose et raccordement électrique des divers équipements compris dans le présent lot (climatisation et chauffage sanitaire). Y compris l'alimentation électrique des divers appareils dans les locaux techniques, les raccordements de ces armoires à partir des amenées de l’électricien dans ces locaux à proximité et réalisation de tous les asservissements nécessaires.</t>
  </si>
  <si>
    <t>Fourniture, pose et raccordement avec toutes sujétions d'une armoire étanche et complètement équipée du module de régulation et de tous les disjoncteurs et contacteurs devant protéger tous les équipements installés dans le local surpresseur. Ainsi elle doit assurer la télécommande tous les équipements installés dans le local surpresseur (vannes3 voies, capteur de position sondes...).</t>
  </si>
  <si>
    <t>Fourniture, pose et raccordement avec toutes sujétions d'une armoire étanche et complètement équipée du module de régulation et de tous les disjoncteurs et contacteurs devant protéger tous les équipements installés dans le local chaufferie. Ainsi elle doit assurer la télécommande des pompes de circulation et des modules hydraulique de recuperation de chaleur.</t>
  </si>
  <si>
    <t>1.4.1.1</t>
  </si>
  <si>
    <t>1.4.1.4</t>
  </si>
  <si>
    <t>1.4.1.2</t>
  </si>
  <si>
    <t>1.4.1.3</t>
  </si>
  <si>
    <t>1.4.1.5</t>
  </si>
  <si>
    <t>1.4.1.6</t>
  </si>
  <si>
    <t>1.4.2.1</t>
  </si>
  <si>
    <t>1.4.2.2</t>
  </si>
  <si>
    <t>1.4.2.3</t>
  </si>
  <si>
    <t>1.4.2.4</t>
  </si>
  <si>
    <t>1.4.3</t>
  </si>
  <si>
    <t>1.4.3.1</t>
  </si>
  <si>
    <t>1.4.4</t>
  </si>
  <si>
    <t>1.4.5</t>
  </si>
  <si>
    <t>1.4.6</t>
  </si>
  <si>
    <t>2.5.1</t>
  </si>
  <si>
    <t>2.6.1</t>
  </si>
  <si>
    <t>2.6.2</t>
  </si>
  <si>
    <t>11.2.2</t>
  </si>
  <si>
    <t>4.18</t>
  </si>
  <si>
    <t>4.18.1</t>
  </si>
  <si>
    <t>4.18.2</t>
  </si>
  <si>
    <t>4.18.3</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</si>
</sst>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quot;F&quot;_);\(#,##0&quot;F&quot;\)"/>
    <numFmt numFmtId="173" formatCode="#,##0&quot;F&quot;_);[Red]\(#,##0&quot;F&quot;\)"/>
    <numFmt numFmtId="174" formatCode="#,##0.00&quot;F&quot;_);\(#,##0.00&quot;F&quot;\)"/>
    <numFmt numFmtId="175" formatCode="#,##0.00&quot;F&quot;_);[Red]\(#,##0.00&quot;F&quot;\)"/>
    <numFmt numFmtId="176" formatCode="_ * #,##0_)&quot;F&quot;_ ;_ * \(#,##0\)&quot;F&quot;_ ;_ * &quot;-&quot;_)&quot;F&quot;_ ;_ @_ "/>
    <numFmt numFmtId="177" formatCode="_ * #,##0_)_F_ ;_ * \(#,##0\)_F_ ;_ * &quot;-&quot;_)_F_ ;_ @_ "/>
    <numFmt numFmtId="178" formatCode="_ * #,##0.00_)&quot;F&quot;_ ;_ * \(#,##0.00\)&quot;F&quot;_ ;_ * &quot;-&quot;??_)&quot;F&quot;_ ;_ @_ "/>
    <numFmt numFmtId="179" formatCode="_ * #,##0.00_)_F_ ;_ * \(#,##0.00\)_F_ ;_ * &quot;-&quot;??_)_F_ ;_ @_ "/>
    <numFmt numFmtId="180" formatCode="_-* #,##0.000\ _D_M_-;\-* #,##0.000\ _D_M_-;_-* &quot;-&quot;??\ _D_M_-;_-@_-"/>
    <numFmt numFmtId="181" formatCode="_-* #,##0\ _D_M_-;\-* #,##0\ _D_M_-;_-* &quot;-&quot;??\ _D_M_-;_-@_-"/>
    <numFmt numFmtId="182" formatCode="#,##0.000"/>
    <numFmt numFmtId="183" formatCode="_-* #,##0.00\ [$€-1]_-;\-* #,##0.00\ [$€-1]_-;_-* &quot;-&quot;??\ [$€-1]_-"/>
    <numFmt numFmtId="184" formatCode="&quot;Vrai&quot;;&quot;Vrai&quot;;&quot;Faux&quot;"/>
    <numFmt numFmtId="185" formatCode="&quot;Actif&quot;;&quot;Actif&quot;;&quot;Inactif&quot;"/>
    <numFmt numFmtId="186" formatCode="[$€-2]\ #,##0.00_);[Red]\([$€-2]\ #,##0.00\)"/>
    <numFmt numFmtId="187" formatCode="#,##0.000\ _F;[Red]\-#,##0.000\ _F"/>
    <numFmt numFmtId="188" formatCode="#,##0_ ;[Red]\-#,##0\ "/>
    <numFmt numFmtId="189" formatCode="#,##0.000\ _€;[Red]#,##0.000\ _€"/>
    <numFmt numFmtId="190" formatCode="0\ 000.000"/>
    <numFmt numFmtId="191" formatCode="#,##0.000\ _€"/>
    <numFmt numFmtId="192" formatCode="0.000"/>
    <numFmt numFmtId="193" formatCode="#,##0\ _€"/>
    <numFmt numFmtId="194" formatCode="#,##0.00\ _€"/>
    <numFmt numFmtId="195" formatCode="#,##0;[Red]\-#,##0"/>
    <numFmt numFmtId="196" formatCode="_-* #,##0.00\ _D_M_-;\-* #,##0.00\ _D_M_-;_-* &quot;-&quot;??\ _D_M_-;_-@_-"/>
    <numFmt numFmtId="197" formatCode="_ * #,##0.00_ ;_ * \-#,##0.00_ ;_ * &quot;-&quot;??_ ;_ @_ "/>
    <numFmt numFmtId="198" formatCode="_-* #,##0.000\ _€_-;\-* #,##0.000\ _€_-;_-* &quot;-&quot;??\ _€_-;_-@_-"/>
    <numFmt numFmtId="199" formatCode="#,##0.0"/>
  </numFmts>
  <fonts count="61">
    <font>
      <sz val="10"/>
      <name val="Arial"/>
      <family val="0"/>
    </font>
    <font>
      <b/>
      <sz val="10"/>
      <name val="Arial"/>
      <family val="0"/>
    </font>
    <font>
      <i/>
      <sz val="10"/>
      <name val="Arial"/>
      <family val="0"/>
    </font>
    <font>
      <b/>
      <i/>
      <sz val="10"/>
      <name val="Arial"/>
      <family val="0"/>
    </font>
    <font>
      <b/>
      <sz val="11"/>
      <name val="Times New Roman"/>
      <family val="1"/>
    </font>
    <font>
      <sz val="10"/>
      <name val="MS Sans Serif"/>
      <family val="2"/>
    </font>
    <font>
      <sz val="11"/>
      <name val="Times New Roman"/>
      <family val="1"/>
    </font>
    <font>
      <sz val="10"/>
      <name val="Arabic Transparent"/>
      <family val="0"/>
    </font>
    <font>
      <sz val="10"/>
      <name val="Geneva"/>
      <family val="0"/>
    </font>
    <font>
      <sz val="12"/>
      <name val="Times New Roman"/>
      <family val="1"/>
    </font>
    <font>
      <sz val="11"/>
      <color indexed="8"/>
      <name val="Times New Roman"/>
      <family val="1"/>
    </font>
    <font>
      <vertAlign val="superscript"/>
      <sz val="11"/>
      <name val="Times New Roman"/>
      <family val="1"/>
    </font>
    <font>
      <b/>
      <sz val="11"/>
      <color indexed="8"/>
      <name val="Times New Roman"/>
      <family val="1"/>
    </font>
    <font>
      <b/>
      <u val="single"/>
      <sz val="11"/>
      <name val="Times New Roman"/>
      <family val="1"/>
    </font>
    <font>
      <b/>
      <i/>
      <u val="single"/>
      <sz val="11"/>
      <name val="Times New Roman"/>
      <family val="1"/>
    </font>
    <font>
      <b/>
      <sz val="11"/>
      <color indexed="10"/>
      <name val="Times New Roman"/>
      <family val="1"/>
    </font>
    <font>
      <b/>
      <i/>
      <sz val="11"/>
      <color indexed="8"/>
      <name val="Times New Roman"/>
      <family val="1"/>
    </font>
    <font>
      <i/>
      <sz val="11"/>
      <color indexed="8"/>
      <name val="Times New Roman"/>
      <family val="1"/>
    </font>
    <font>
      <b/>
      <sz val="14"/>
      <name val="Times New Roman"/>
      <family val="1"/>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indexed="10"/>
      <name val="Times New Roman"/>
      <family val="1"/>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Times New Roman"/>
      <family val="1"/>
    </font>
    <font>
      <b/>
      <sz val="11"/>
      <color rgb="FFFF0000"/>
      <name val="Times New Roman"/>
      <family val="1"/>
    </font>
    <font>
      <sz val="11"/>
      <color rgb="FFFF0000"/>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22"/>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0" fillId="27" borderId="3" applyNumberFormat="0" applyFont="0" applyAlignment="0" applyProtection="0"/>
    <xf numFmtId="0" fontId="43" fillId="28" borderId="1" applyNumberFormat="0" applyAlignment="0" applyProtection="0"/>
    <xf numFmtId="183" fontId="0" fillId="0" borderId="0">
      <alignment/>
      <protection/>
    </xf>
    <xf numFmtId="0" fontId="44" fillId="2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82"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0" applyNumberFormat="0">
      <alignment horizontal="right"/>
      <protection/>
    </xf>
    <xf numFmtId="0" fontId="47"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8"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9" fillId="0" borderId="0">
      <alignment horizontal="justify" vertical="top" wrapText="1"/>
      <protection/>
    </xf>
    <xf numFmtId="0" fontId="5" fillId="0" borderId="0">
      <alignment/>
      <protection/>
    </xf>
    <xf numFmtId="0" fontId="5" fillId="0" borderId="0">
      <alignment/>
      <protection/>
    </xf>
    <xf numFmtId="9" fontId="0"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9" fillId="0" borderId="5">
      <alignment horizontal="justify" vertical="top" wrapText="1"/>
      <protection locked="0"/>
    </xf>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2" borderId="10" applyNumberFormat="0" applyAlignment="0" applyProtection="0"/>
  </cellStyleXfs>
  <cellXfs count="424">
    <xf numFmtId="0" fontId="0" fillId="0" borderId="0" xfId="0" applyAlignment="1">
      <alignment/>
    </xf>
    <xf numFmtId="0" fontId="4" fillId="0" borderId="0" xfId="66" applyFont="1" applyFill="1" applyBorder="1" applyAlignment="1">
      <alignment horizontal="center" vertical="center"/>
      <protection/>
    </xf>
    <xf numFmtId="49" fontId="4" fillId="0" borderId="5" xfId="65" applyNumberFormat="1" applyFont="1" applyFill="1" applyBorder="1" applyAlignment="1">
      <alignment horizontal="center" vertical="center"/>
      <protection/>
    </xf>
    <xf numFmtId="0" fontId="4" fillId="0" borderId="5" xfId="65" applyFont="1" applyFill="1" applyBorder="1" applyAlignment="1">
      <alignment horizontal="center" vertical="center"/>
      <protection/>
    </xf>
    <xf numFmtId="0" fontId="4" fillId="0" borderId="5" xfId="66" applyFont="1" applyFill="1" applyBorder="1" applyAlignment="1">
      <alignment horizontal="center" vertical="center"/>
      <protection/>
    </xf>
    <xf numFmtId="182" fontId="4" fillId="0" borderId="5" xfId="65" applyNumberFormat="1" applyFont="1" applyFill="1" applyBorder="1" applyAlignment="1">
      <alignment horizontal="center" vertical="center"/>
      <protection/>
    </xf>
    <xf numFmtId="49" fontId="4" fillId="0" borderId="11" xfId="65" applyNumberFormat="1" applyFont="1" applyFill="1" applyBorder="1" applyAlignment="1">
      <alignment horizontal="center" vertical="center"/>
      <protection/>
    </xf>
    <xf numFmtId="0" fontId="4" fillId="0" borderId="11" xfId="65" applyFont="1" applyFill="1" applyBorder="1" applyAlignment="1">
      <alignment horizontal="center" vertical="center"/>
      <protection/>
    </xf>
    <xf numFmtId="182" fontId="4" fillId="0" borderId="11" xfId="65" applyNumberFormat="1" applyFont="1" applyFill="1" applyBorder="1" applyAlignment="1">
      <alignment horizontal="center" vertical="center"/>
      <protection/>
    </xf>
    <xf numFmtId="49" fontId="4" fillId="0" borderId="5" xfId="66" applyNumberFormat="1" applyFont="1" applyFill="1" applyBorder="1" applyAlignment="1">
      <alignment horizontal="center" vertical="top"/>
      <protection/>
    </xf>
    <xf numFmtId="0" fontId="4" fillId="0" borderId="5" xfId="66" applyFont="1" applyFill="1" applyBorder="1" applyAlignment="1" quotePrefix="1">
      <alignment horizontal="right" vertical="center"/>
      <protection/>
    </xf>
    <xf numFmtId="49" fontId="4" fillId="0" borderId="5" xfId="66" applyNumberFormat="1" applyFont="1" applyFill="1" applyBorder="1" applyAlignment="1">
      <alignment horizontal="justify" vertical="top" wrapText="1"/>
      <protection/>
    </xf>
    <xf numFmtId="0" fontId="6" fillId="0" borderId="5" xfId="66" applyFont="1" applyFill="1" applyBorder="1" applyAlignment="1">
      <alignment horizontal="center" vertical="center"/>
      <protection/>
    </xf>
    <xf numFmtId="0" fontId="4" fillId="0" borderId="5" xfId="66" applyFont="1" applyFill="1" applyBorder="1" applyAlignment="1">
      <alignment horizontal="justify" vertical="top" wrapText="1"/>
      <protection/>
    </xf>
    <xf numFmtId="49" fontId="4" fillId="0" borderId="5" xfId="0" applyNumberFormat="1" applyFont="1" applyFill="1" applyBorder="1" applyAlignment="1">
      <alignment horizontal="center" vertical="top" wrapText="1"/>
    </xf>
    <xf numFmtId="49" fontId="4" fillId="0" borderId="5" xfId="0" applyNumberFormat="1" applyFont="1" applyFill="1" applyBorder="1" applyAlignment="1">
      <alignment horizontal="justify" vertical="top" wrapText="1"/>
    </xf>
    <xf numFmtId="0" fontId="4" fillId="0" borderId="5" xfId="0" applyFont="1" applyFill="1" applyBorder="1" applyAlignment="1">
      <alignment horizontal="center" vertical="center" wrapText="1"/>
    </xf>
    <xf numFmtId="182" fontId="4" fillId="0" borderId="5" xfId="0" applyNumberFormat="1" applyFont="1" applyFill="1" applyBorder="1" applyAlignment="1">
      <alignment horizontal="center" vertical="center" wrapText="1"/>
    </xf>
    <xf numFmtId="182" fontId="6" fillId="0" borderId="5" xfId="0" applyNumberFormat="1" applyFont="1" applyFill="1" applyBorder="1" applyAlignment="1">
      <alignment horizontal="right" vertical="top" wrapText="1"/>
    </xf>
    <xf numFmtId="0" fontId="57" fillId="0" borderId="5" xfId="0" applyFont="1" applyFill="1" applyBorder="1" applyAlignment="1">
      <alignment horizontal="center" vertical="center"/>
    </xf>
    <xf numFmtId="0" fontId="57" fillId="0" borderId="0" xfId="0" applyFont="1" applyFill="1" applyBorder="1" applyAlignment="1">
      <alignment horizontal="center" vertical="center"/>
    </xf>
    <xf numFmtId="0" fontId="4" fillId="0" borderId="5" xfId="0" applyFont="1" applyFill="1" applyBorder="1" applyAlignment="1" quotePrefix="1">
      <alignment horizontal="justify" vertical="top" wrapText="1"/>
    </xf>
    <xf numFmtId="0" fontId="6" fillId="0" borderId="5" xfId="0" applyFont="1" applyFill="1" applyBorder="1" applyAlignment="1">
      <alignment horizontal="center"/>
    </xf>
    <xf numFmtId="0" fontId="6" fillId="0" borderId="5" xfId="0" applyFont="1" applyFill="1" applyBorder="1" applyAlignment="1">
      <alignment/>
    </xf>
    <xf numFmtId="0" fontId="6" fillId="0" borderId="0" xfId="0" applyFont="1" applyFill="1" applyBorder="1" applyAlignment="1">
      <alignment/>
    </xf>
    <xf numFmtId="49" fontId="4" fillId="0" borderId="5" xfId="0" applyNumberFormat="1" applyFont="1" applyBorder="1" applyAlignment="1">
      <alignment horizontal="center" vertical="top" wrapText="1"/>
    </xf>
    <xf numFmtId="0" fontId="4" fillId="0" borderId="5" xfId="0" applyFont="1" applyBorder="1" applyAlignment="1">
      <alignment horizontal="justify" vertical="top" wrapText="1"/>
    </xf>
    <xf numFmtId="0" fontId="6" fillId="0" borderId="5" xfId="0" applyFont="1" applyBorder="1" applyAlignment="1">
      <alignment horizontal="center" vertical="top" wrapText="1"/>
    </xf>
    <xf numFmtId="182" fontId="6" fillId="0" borderId="5" xfId="0" applyNumberFormat="1" applyFont="1" applyBorder="1" applyAlignment="1">
      <alignment horizontal="left" vertical="top" wrapText="1"/>
    </xf>
    <xf numFmtId="3" fontId="6" fillId="0" borderId="5" xfId="0" applyNumberFormat="1" applyFont="1" applyBorder="1" applyAlignment="1">
      <alignment horizontal="right" vertical="top" wrapText="1"/>
    </xf>
    <xf numFmtId="0" fontId="6" fillId="0" borderId="5" xfId="0" applyFont="1" applyBorder="1" applyAlignment="1">
      <alignment horizontal="left" vertical="top" wrapText="1"/>
    </xf>
    <xf numFmtId="0" fontId="57" fillId="0" borderId="5" xfId="0" applyFont="1" applyBorder="1" applyAlignment="1">
      <alignment horizontal="left" vertical="top" wrapText="1"/>
    </xf>
    <xf numFmtId="0" fontId="6" fillId="0" borderId="0" xfId="0" applyFont="1" applyBorder="1" applyAlignment="1">
      <alignment horizontal="left" vertical="top" wrapText="1"/>
    </xf>
    <xf numFmtId="0" fontId="6" fillId="0" borderId="5" xfId="0" applyFont="1" applyBorder="1" applyAlignment="1">
      <alignment horizontal="justify" vertical="top" wrapText="1"/>
    </xf>
    <xf numFmtId="0" fontId="6" fillId="0" borderId="5" xfId="0" applyFont="1" applyBorder="1" applyAlignment="1" quotePrefix="1">
      <alignment horizontal="justify" vertical="top" wrapText="1"/>
    </xf>
    <xf numFmtId="49" fontId="4" fillId="0" borderId="11" xfId="0" applyNumberFormat="1" applyFont="1" applyBorder="1" applyAlignment="1">
      <alignment horizontal="center" vertical="top" wrapText="1"/>
    </xf>
    <xf numFmtId="0" fontId="6" fillId="0" borderId="11" xfId="0" applyFont="1" applyBorder="1" applyAlignment="1">
      <alignment horizontal="justify" vertical="top" wrapText="1"/>
    </xf>
    <xf numFmtId="0" fontId="6" fillId="0" borderId="11" xfId="0" applyFont="1" applyBorder="1" applyAlignment="1">
      <alignment horizontal="center" vertical="top" wrapText="1"/>
    </xf>
    <xf numFmtId="182" fontId="6" fillId="0" borderId="11" xfId="0" applyNumberFormat="1" applyFont="1" applyBorder="1" applyAlignment="1">
      <alignment horizontal="left" vertical="top" wrapText="1"/>
    </xf>
    <xf numFmtId="3" fontId="6" fillId="0" borderId="11" xfId="0" applyNumberFormat="1" applyFont="1" applyBorder="1" applyAlignment="1">
      <alignment horizontal="right" vertical="top" wrapText="1"/>
    </xf>
    <xf numFmtId="0" fontId="6" fillId="0" borderId="11" xfId="0" applyFont="1" applyBorder="1" applyAlignment="1">
      <alignment horizontal="left" vertical="top" wrapText="1"/>
    </xf>
    <xf numFmtId="0" fontId="57" fillId="0" borderId="11" xfId="0" applyFont="1" applyBorder="1" applyAlignment="1">
      <alignment horizontal="left" vertical="top" wrapText="1"/>
    </xf>
    <xf numFmtId="0" fontId="6" fillId="0" borderId="12" xfId="0" applyFont="1" applyBorder="1" applyAlignment="1">
      <alignment horizontal="left" vertical="top" wrapText="1"/>
    </xf>
    <xf numFmtId="49" fontId="6" fillId="0" borderId="5" xfId="0" applyNumberFormat="1" applyFont="1" applyFill="1" applyBorder="1" applyAlignment="1">
      <alignment horizontal="center" vertical="top"/>
    </xf>
    <xf numFmtId="49" fontId="4" fillId="0" borderId="5" xfId="66" applyNumberFormat="1" applyFont="1" applyFill="1" applyBorder="1" applyAlignment="1" quotePrefix="1">
      <alignment horizontal="justify" vertical="top" wrapText="1"/>
      <protection/>
    </xf>
    <xf numFmtId="0" fontId="6" fillId="0" borderId="5" xfId="0" applyFont="1" applyFill="1" applyBorder="1" applyAlignment="1">
      <alignment horizontal="center" vertical="center"/>
    </xf>
    <xf numFmtId="192" fontId="6" fillId="0" borderId="5" xfId="0" applyNumberFormat="1" applyFont="1" applyFill="1" applyBorder="1" applyAlignment="1">
      <alignment horizontal="center" vertical="center"/>
    </xf>
    <xf numFmtId="189" fontId="10" fillId="0" borderId="5" xfId="66" applyNumberFormat="1" applyFont="1" applyFill="1" applyBorder="1" applyAlignment="1">
      <alignment horizontal="right" vertical="top" wrapText="1"/>
      <protection/>
    </xf>
    <xf numFmtId="0" fontId="6" fillId="0" borderId="5" xfId="0" applyFont="1" applyFill="1" applyBorder="1" applyAlignment="1">
      <alignment vertical="center"/>
    </xf>
    <xf numFmtId="193" fontId="6" fillId="0" borderId="5" xfId="0" applyNumberFormat="1" applyFont="1" applyFill="1" applyBorder="1" applyAlignment="1">
      <alignment horizontal="right" vertical="center" wrapText="1"/>
    </xf>
    <xf numFmtId="0" fontId="6" fillId="0" borderId="0" xfId="0" applyFont="1" applyFill="1" applyBorder="1" applyAlignment="1">
      <alignment vertical="center"/>
    </xf>
    <xf numFmtId="49" fontId="4" fillId="0" borderId="5" xfId="66" applyNumberFormat="1" applyFont="1" applyFill="1" applyBorder="1" applyAlignment="1" quotePrefix="1">
      <alignment horizontal="center" vertical="top" wrapText="1"/>
      <protection/>
    </xf>
    <xf numFmtId="0" fontId="6" fillId="0" borderId="5" xfId="66" applyFont="1" applyFill="1" applyBorder="1" applyAlignment="1">
      <alignment horizontal="center" vertical="center" wrapText="1"/>
      <protection/>
    </xf>
    <xf numFmtId="0" fontId="6" fillId="0" borderId="5" xfId="66" applyFont="1" applyFill="1" applyBorder="1" applyAlignment="1">
      <alignment horizontal="right" vertical="center" wrapText="1"/>
      <protection/>
    </xf>
    <xf numFmtId="0" fontId="6" fillId="0" borderId="0" xfId="66" applyFont="1" applyFill="1" applyBorder="1" applyAlignment="1">
      <alignment horizontal="center" vertical="center" wrapText="1"/>
      <protection/>
    </xf>
    <xf numFmtId="0" fontId="4" fillId="0" borderId="5" xfId="0" applyFont="1" applyFill="1" applyBorder="1" applyAlignment="1">
      <alignment horizontal="justify" vertical="top" wrapText="1"/>
    </xf>
    <xf numFmtId="0" fontId="4" fillId="0" borderId="5" xfId="0" applyFont="1" applyFill="1" applyBorder="1" applyAlignment="1">
      <alignment horizontal="center" vertical="top" wrapText="1"/>
    </xf>
    <xf numFmtId="182" fontId="4" fillId="0" borderId="5" xfId="0" applyNumberFormat="1" applyFont="1" applyFill="1" applyBorder="1" applyAlignment="1">
      <alignment horizontal="right" vertical="top" wrapText="1"/>
    </xf>
    <xf numFmtId="0" fontId="57" fillId="0" borderId="5" xfId="0" applyFont="1" applyFill="1" applyBorder="1" applyAlignment="1">
      <alignment wrapText="1"/>
    </xf>
    <xf numFmtId="0" fontId="57" fillId="0" borderId="0" xfId="0" applyFont="1" applyFill="1" applyBorder="1" applyAlignment="1">
      <alignment wrapText="1"/>
    </xf>
    <xf numFmtId="49" fontId="6" fillId="0" borderId="5" xfId="0" applyNumberFormat="1" applyFont="1" applyFill="1" applyBorder="1" applyAlignment="1">
      <alignment horizontal="center" vertical="top" wrapText="1"/>
    </xf>
    <xf numFmtId="0" fontId="6" fillId="0" borderId="5" xfId="0" applyFont="1" applyFill="1" applyBorder="1" applyAlignment="1">
      <alignment horizontal="justify" vertical="top" wrapText="1"/>
    </xf>
    <xf numFmtId="0" fontId="6" fillId="0" borderId="5" xfId="0" applyFont="1" applyFill="1" applyBorder="1" applyAlignment="1">
      <alignment horizontal="center" vertical="top" wrapText="1"/>
    </xf>
    <xf numFmtId="49" fontId="4" fillId="0" borderId="5" xfId="0" applyNumberFormat="1" applyFont="1" applyFill="1" applyBorder="1" applyAlignment="1">
      <alignment horizontal="center" vertical="top"/>
    </xf>
    <xf numFmtId="0" fontId="6" fillId="0" borderId="5" xfId="0" applyFont="1" applyFill="1" applyBorder="1" applyAlignment="1">
      <alignment vertical="top" wrapText="1"/>
    </xf>
    <xf numFmtId="0" fontId="6" fillId="0" borderId="5" xfId="0" applyFont="1" applyFill="1" applyBorder="1" applyAlignment="1" quotePrefix="1">
      <alignment horizontal="justify" vertical="top" wrapText="1"/>
    </xf>
    <xf numFmtId="0" fontId="6" fillId="0" borderId="11" xfId="0" applyFont="1" applyFill="1" applyBorder="1" applyAlignment="1">
      <alignment horizontal="justify" vertical="top" wrapText="1"/>
    </xf>
    <xf numFmtId="0" fontId="6" fillId="0" borderId="11" xfId="0" applyFont="1" applyFill="1" applyBorder="1" applyAlignment="1">
      <alignment/>
    </xf>
    <xf numFmtId="0" fontId="6" fillId="0" borderId="12" xfId="0" applyFont="1" applyFill="1" applyBorder="1" applyAlignment="1">
      <alignment/>
    </xf>
    <xf numFmtId="49" fontId="6" fillId="0" borderId="5" xfId="0" applyNumberFormat="1" applyFont="1" applyFill="1" applyBorder="1" applyAlignment="1">
      <alignment vertical="top" wrapText="1"/>
    </xf>
    <xf numFmtId="0" fontId="6" fillId="0" borderId="0" xfId="66" applyFont="1" applyFill="1" applyBorder="1" applyAlignment="1">
      <alignment vertical="top"/>
      <protection/>
    </xf>
    <xf numFmtId="49" fontId="4" fillId="0" borderId="5" xfId="66" applyNumberFormat="1" applyFont="1" applyFill="1" applyBorder="1" applyAlignment="1">
      <alignment horizontal="center" vertical="top" wrapText="1"/>
      <protection/>
    </xf>
    <xf numFmtId="0" fontId="6" fillId="0" borderId="5" xfId="66" applyFont="1" applyFill="1" applyBorder="1" applyAlignment="1">
      <alignment vertical="top" wrapText="1"/>
      <protection/>
    </xf>
    <xf numFmtId="0" fontId="6" fillId="0" borderId="0" xfId="66" applyFont="1" applyFill="1" applyBorder="1" applyAlignment="1">
      <alignment vertical="top" wrapText="1"/>
      <protection/>
    </xf>
    <xf numFmtId="49" fontId="4" fillId="0" borderId="5" xfId="61" applyNumberFormat="1" applyFont="1" applyFill="1" applyBorder="1" applyAlignment="1">
      <alignment horizontal="center" vertical="top" wrapText="1"/>
      <protection/>
    </xf>
    <xf numFmtId="0" fontId="13" fillId="0" borderId="5" xfId="61" applyFont="1" applyFill="1" applyBorder="1" applyAlignment="1">
      <alignment horizontal="justify" vertical="top" wrapText="1"/>
      <protection/>
    </xf>
    <xf numFmtId="0" fontId="4" fillId="0" borderId="5" xfId="61" applyFont="1" applyFill="1" applyBorder="1" applyAlignment="1">
      <alignment horizontal="center" vertical="center" wrapText="1"/>
      <protection/>
    </xf>
    <xf numFmtId="182" fontId="4" fillId="0" borderId="5" xfId="61" applyNumberFormat="1" applyFont="1" applyFill="1" applyBorder="1" applyAlignment="1">
      <alignment horizontal="right" vertical="center" wrapText="1"/>
      <protection/>
    </xf>
    <xf numFmtId="0" fontId="6" fillId="0" borderId="5" xfId="61" applyFont="1" applyFill="1" applyBorder="1" applyAlignment="1">
      <alignment vertical="top" wrapText="1"/>
      <protection/>
    </xf>
    <xf numFmtId="0" fontId="6" fillId="0" borderId="0" xfId="61" applyFont="1" applyFill="1" applyBorder="1" applyAlignment="1">
      <alignment vertical="top" wrapText="1"/>
      <protection/>
    </xf>
    <xf numFmtId="0" fontId="6" fillId="0" borderId="5" xfId="61" applyFont="1" applyFill="1" applyBorder="1" applyAlignment="1" quotePrefix="1">
      <alignment horizontal="justify" vertical="top" wrapText="1"/>
      <protection/>
    </xf>
    <xf numFmtId="182" fontId="6" fillId="0" borderId="5" xfId="61" applyNumberFormat="1" applyFont="1" applyFill="1" applyBorder="1" applyAlignment="1">
      <alignment horizontal="right" vertical="center" wrapText="1"/>
      <protection/>
    </xf>
    <xf numFmtId="49" fontId="4" fillId="0" borderId="11" xfId="0" applyNumberFormat="1" applyFont="1" applyFill="1" applyBorder="1" applyAlignment="1">
      <alignment horizontal="center" vertical="top"/>
    </xf>
    <xf numFmtId="0" fontId="6" fillId="0" borderId="11" xfId="0" applyFont="1" applyFill="1" applyBorder="1" applyAlignment="1">
      <alignment horizontal="center" vertical="center"/>
    </xf>
    <xf numFmtId="0" fontId="6" fillId="0" borderId="11" xfId="0" applyFont="1" applyFill="1" applyBorder="1" applyAlignment="1">
      <alignment horizontal="center"/>
    </xf>
    <xf numFmtId="0" fontId="6" fillId="0" borderId="5" xfId="0" applyFont="1" applyFill="1" applyBorder="1" applyAlignment="1" applyProtection="1">
      <alignment horizontal="center"/>
      <protection/>
    </xf>
    <xf numFmtId="49" fontId="4" fillId="0" borderId="5" xfId="52" applyNumberFormat="1" applyFont="1" applyFill="1" applyBorder="1" applyAlignment="1">
      <alignment horizontal="center" vertical="top"/>
    </xf>
    <xf numFmtId="0" fontId="6" fillId="0" borderId="5" xfId="0" applyFont="1" applyFill="1" applyBorder="1" applyAlignment="1">
      <alignment horizontal="center" vertical="center" wrapText="1"/>
    </xf>
    <xf numFmtId="49" fontId="6" fillId="0" borderId="5" xfId="66" applyNumberFormat="1" applyFont="1" applyFill="1" applyBorder="1" applyAlignment="1">
      <alignment horizontal="center" vertical="top" wrapText="1"/>
      <protection/>
    </xf>
    <xf numFmtId="0" fontId="6" fillId="0" borderId="5" xfId="66" applyFont="1" applyFill="1" applyBorder="1" applyAlignment="1" quotePrefix="1">
      <alignment horizontal="justify" vertical="top" wrapText="1"/>
      <protection/>
    </xf>
    <xf numFmtId="49" fontId="4" fillId="0" borderId="13" xfId="66" applyNumberFormat="1" applyFont="1" applyFill="1" applyBorder="1" applyAlignment="1" quotePrefix="1">
      <alignment horizontal="center" vertical="top" wrapText="1"/>
      <protection/>
    </xf>
    <xf numFmtId="49" fontId="6" fillId="0" borderId="5" xfId="61" applyNumberFormat="1" applyFont="1" applyFill="1" applyBorder="1" applyAlignment="1">
      <alignment horizontal="center" vertical="top" wrapText="1"/>
      <protection/>
    </xf>
    <xf numFmtId="0" fontId="6" fillId="0" borderId="5" xfId="61" applyFont="1" applyFill="1" applyBorder="1" applyAlignment="1">
      <alignment horizontal="justify" vertical="top" wrapText="1"/>
      <protection/>
    </xf>
    <xf numFmtId="0" fontId="6" fillId="0" borderId="5" xfId="61" applyFont="1" applyFill="1" applyBorder="1" applyAlignment="1">
      <alignment horizontal="center" vertical="center" wrapText="1"/>
      <protection/>
    </xf>
    <xf numFmtId="0" fontId="6" fillId="0" borderId="5" xfId="66" applyFont="1" applyFill="1" applyBorder="1" applyAlignment="1">
      <alignment horizontal="justify" vertical="top" wrapText="1"/>
      <protection/>
    </xf>
    <xf numFmtId="49" fontId="4" fillId="33" borderId="5" xfId="66" applyNumberFormat="1" applyFont="1" applyFill="1" applyBorder="1" applyAlignment="1">
      <alignment horizontal="center" vertical="top" wrapText="1"/>
      <protection/>
    </xf>
    <xf numFmtId="0" fontId="6" fillId="33" borderId="5" xfId="66" applyFont="1" applyFill="1" applyBorder="1" applyAlignment="1">
      <alignment horizontal="justify" vertical="top" wrapText="1"/>
      <protection/>
    </xf>
    <xf numFmtId="0" fontId="6" fillId="33" borderId="5" xfId="66" applyFont="1" applyFill="1" applyBorder="1" applyAlignment="1">
      <alignment horizontal="center" vertical="center" wrapText="1"/>
      <protection/>
    </xf>
    <xf numFmtId="0" fontId="6" fillId="33" borderId="5" xfId="66" applyFont="1" applyFill="1" applyBorder="1" applyAlignment="1">
      <alignment horizontal="right" vertical="center" wrapText="1"/>
      <protection/>
    </xf>
    <xf numFmtId="0" fontId="6" fillId="33" borderId="5" xfId="66" applyFont="1" applyFill="1" applyBorder="1" applyAlignment="1">
      <alignment vertical="top" wrapText="1"/>
      <protection/>
    </xf>
    <xf numFmtId="0" fontId="6" fillId="33" borderId="0" xfId="66" applyFont="1" applyFill="1" applyBorder="1" applyAlignment="1">
      <alignment vertical="top" wrapText="1"/>
      <protection/>
    </xf>
    <xf numFmtId="49" fontId="6" fillId="33" borderId="5" xfId="66" applyNumberFormat="1" applyFont="1" applyFill="1" applyBorder="1" applyAlignment="1">
      <alignment horizontal="center" vertical="top" wrapText="1"/>
      <protection/>
    </xf>
    <xf numFmtId="49" fontId="6" fillId="33" borderId="5" xfId="66" applyNumberFormat="1" applyFont="1" applyFill="1" applyBorder="1" applyAlignment="1">
      <alignment horizontal="justify" vertical="top" wrapText="1"/>
      <protection/>
    </xf>
    <xf numFmtId="0" fontId="6" fillId="33" borderId="5" xfId="66" applyFont="1" applyFill="1" applyBorder="1" applyAlignment="1">
      <alignment horizontal="center" vertical="center"/>
      <protection/>
    </xf>
    <xf numFmtId="0" fontId="6" fillId="33" borderId="0" xfId="66" applyFont="1" applyFill="1" applyBorder="1" applyAlignment="1">
      <alignment horizontal="center" vertical="center"/>
      <protection/>
    </xf>
    <xf numFmtId="49" fontId="4" fillId="0" borderId="5" xfId="59" applyNumberFormat="1" applyFont="1" applyFill="1" applyBorder="1" applyAlignment="1">
      <alignment horizontal="center" vertical="top" wrapText="1"/>
      <protection/>
    </xf>
    <xf numFmtId="0" fontId="4" fillId="0" borderId="5" xfId="59" applyFont="1" applyFill="1" applyBorder="1" applyAlignment="1">
      <alignment horizontal="center" vertical="center" wrapText="1"/>
      <protection/>
    </xf>
    <xf numFmtId="182" fontId="4" fillId="0" borderId="5" xfId="59" applyNumberFormat="1" applyFont="1" applyFill="1" applyBorder="1" applyAlignment="1">
      <alignment horizontal="center" vertical="center" wrapText="1"/>
      <protection/>
    </xf>
    <xf numFmtId="182" fontId="6" fillId="0" borderId="5" xfId="59" applyNumberFormat="1" applyFont="1" applyFill="1" applyBorder="1" applyAlignment="1">
      <alignment horizontal="right" vertical="top" wrapText="1"/>
      <protection/>
    </xf>
    <xf numFmtId="0" fontId="57" fillId="0" borderId="5" xfId="59" applyFont="1" applyFill="1" applyBorder="1" applyAlignment="1">
      <alignment horizontal="center" vertical="center"/>
      <protection/>
    </xf>
    <xf numFmtId="0" fontId="4" fillId="0" borderId="5" xfId="61" applyFont="1" applyFill="1" applyBorder="1" applyAlignment="1">
      <alignment horizontal="justify" vertical="top" wrapText="1"/>
      <protection/>
    </xf>
    <xf numFmtId="0" fontId="6" fillId="0" borderId="5" xfId="59" applyFont="1" applyFill="1" applyBorder="1" applyAlignment="1">
      <alignment horizontal="justify" vertical="top" wrapText="1"/>
      <protection/>
    </xf>
    <xf numFmtId="0" fontId="6" fillId="0" borderId="5" xfId="59" applyFont="1" applyFill="1" applyBorder="1" applyAlignment="1">
      <alignment horizontal="center" vertical="top" wrapText="1"/>
      <protection/>
    </xf>
    <xf numFmtId="0" fontId="6" fillId="0" borderId="5" xfId="61" applyFont="1" applyFill="1" applyBorder="1" applyAlignment="1">
      <alignment horizontal="center" vertical="top" wrapText="1"/>
      <protection/>
    </xf>
    <xf numFmtId="182" fontId="6" fillId="0" borderId="5" xfId="61" applyNumberFormat="1" applyFont="1" applyFill="1" applyBorder="1" applyAlignment="1">
      <alignment horizontal="right" vertical="top" wrapText="1"/>
      <protection/>
    </xf>
    <xf numFmtId="0" fontId="4" fillId="0" borderId="5" xfId="59" applyFont="1" applyFill="1" applyBorder="1" applyAlignment="1">
      <alignment horizontal="center" vertical="top" wrapText="1"/>
      <protection/>
    </xf>
    <xf numFmtId="0" fontId="4" fillId="0" borderId="5" xfId="59" applyFont="1" applyFill="1" applyBorder="1" applyAlignment="1">
      <alignment horizontal="justify" vertical="top" wrapText="1"/>
      <protection/>
    </xf>
    <xf numFmtId="0" fontId="13" fillId="0" borderId="5" xfId="59" applyFont="1" applyFill="1" applyBorder="1" applyAlignment="1">
      <alignment horizontal="justify" vertical="top" wrapText="1"/>
      <protection/>
    </xf>
    <xf numFmtId="0" fontId="6" fillId="0" borderId="11" xfId="59" applyFont="1" applyFill="1" applyBorder="1" applyAlignment="1">
      <alignment horizontal="center" vertical="top" wrapText="1"/>
      <protection/>
    </xf>
    <xf numFmtId="0" fontId="4" fillId="0" borderId="5" xfId="61" applyFont="1" applyFill="1" applyBorder="1" applyAlignment="1">
      <alignment horizontal="center" vertical="top" wrapText="1"/>
      <protection/>
    </xf>
    <xf numFmtId="0" fontId="4" fillId="0" borderId="5" xfId="61" applyFont="1" applyFill="1" applyBorder="1" applyAlignment="1" quotePrefix="1">
      <alignment horizontal="justify" vertical="top" wrapText="1"/>
      <protection/>
    </xf>
    <xf numFmtId="193" fontId="6" fillId="0" borderId="5" xfId="61" applyNumberFormat="1" applyFont="1" applyFill="1" applyBorder="1" applyAlignment="1">
      <alignment horizontal="right" vertical="center" wrapText="1"/>
      <protection/>
    </xf>
    <xf numFmtId="0" fontId="6" fillId="0" borderId="5" xfId="66" applyFont="1" applyFill="1" applyBorder="1" applyAlignment="1">
      <alignment horizontal="center" vertical="top" wrapText="1"/>
      <protection/>
    </xf>
    <xf numFmtId="182" fontId="4" fillId="0" borderId="5" xfId="61" applyNumberFormat="1" applyFont="1" applyFill="1" applyBorder="1" applyAlignment="1">
      <alignment horizontal="right" vertical="top" wrapText="1"/>
      <protection/>
    </xf>
    <xf numFmtId="0" fontId="57" fillId="0" borderId="5" xfId="61" applyFont="1" applyFill="1" applyBorder="1">
      <alignment/>
      <protection/>
    </xf>
    <xf numFmtId="0" fontId="57" fillId="0" borderId="0" xfId="61" applyFont="1" applyFill="1" applyBorder="1">
      <alignment/>
      <protection/>
    </xf>
    <xf numFmtId="0" fontId="14" fillId="0" borderId="5" xfId="61" applyFont="1" applyFill="1" applyBorder="1" applyAlignment="1">
      <alignment horizontal="justify" vertical="top" wrapText="1"/>
      <protection/>
    </xf>
    <xf numFmtId="182" fontId="6" fillId="0" borderId="5" xfId="61" applyNumberFormat="1" applyFont="1" applyFill="1" applyBorder="1" applyAlignment="1">
      <alignment horizontal="right" vertical="top"/>
      <protection/>
    </xf>
    <xf numFmtId="0" fontId="6" fillId="0" borderId="5" xfId="61" applyFont="1" applyFill="1" applyBorder="1" applyAlignment="1">
      <alignment vertical="center" wrapText="1"/>
      <protection/>
    </xf>
    <xf numFmtId="0" fontId="6" fillId="0" borderId="0" xfId="61" applyFont="1" applyFill="1" applyBorder="1" applyAlignment="1">
      <alignment vertical="center" wrapText="1"/>
      <protection/>
    </xf>
    <xf numFmtId="49" fontId="4" fillId="0" borderId="5" xfId="61" applyNumberFormat="1" applyFont="1" applyFill="1" applyBorder="1" applyAlignment="1">
      <alignment horizontal="center" vertical="center" wrapText="1"/>
      <protection/>
    </xf>
    <xf numFmtId="49" fontId="6" fillId="0" borderId="5" xfId="61" applyNumberFormat="1" applyFont="1" applyFill="1" applyBorder="1" applyAlignment="1">
      <alignment horizontal="center" vertical="center" wrapText="1"/>
      <protection/>
    </xf>
    <xf numFmtId="49" fontId="6" fillId="0" borderId="5" xfId="61" applyNumberFormat="1" applyFont="1" applyFill="1" applyBorder="1" applyAlignment="1" quotePrefix="1">
      <alignment horizontal="center" vertical="center" wrapText="1"/>
      <protection/>
    </xf>
    <xf numFmtId="0" fontId="6" fillId="0" borderId="5" xfId="59" applyFont="1" applyFill="1" applyBorder="1">
      <alignment/>
      <protection/>
    </xf>
    <xf numFmtId="0" fontId="4" fillId="0" borderId="0" xfId="66" applyFont="1" applyFill="1" applyBorder="1" applyAlignment="1">
      <alignment horizontal="center" vertical="center" wrapText="1"/>
      <protection/>
    </xf>
    <xf numFmtId="0" fontId="4" fillId="0" borderId="5" xfId="66" applyFont="1" applyFill="1" applyBorder="1" applyAlignment="1">
      <alignment horizontal="center" vertical="center" wrapText="1"/>
      <protection/>
    </xf>
    <xf numFmtId="182" fontId="4" fillId="0" borderId="5" xfId="65" applyNumberFormat="1" applyFont="1" applyFill="1" applyBorder="1" applyAlignment="1">
      <alignment horizontal="center" vertical="center" wrapText="1"/>
      <protection/>
    </xf>
    <xf numFmtId="182" fontId="4" fillId="0" borderId="11" xfId="65" applyNumberFormat="1" applyFont="1" applyFill="1" applyBorder="1" applyAlignment="1">
      <alignment horizontal="center" vertical="center" wrapText="1"/>
      <protection/>
    </xf>
    <xf numFmtId="0" fontId="4" fillId="0" borderId="5" xfId="66" applyFont="1" applyFill="1" applyBorder="1" applyAlignment="1" quotePrefix="1">
      <alignment horizontal="right" vertical="center" wrapText="1"/>
      <protection/>
    </xf>
    <xf numFmtId="0" fontId="4" fillId="0" borderId="5" xfId="66" applyNumberFormat="1" applyFont="1" applyFill="1" applyBorder="1" applyAlignment="1" applyProtection="1">
      <alignment horizontal="center" vertical="top"/>
      <protection locked="0"/>
    </xf>
    <xf numFmtId="1" fontId="4" fillId="0" borderId="5" xfId="66" applyNumberFormat="1" applyFont="1" applyFill="1" applyBorder="1" applyAlignment="1" applyProtection="1">
      <alignment horizontal="center" vertical="top"/>
      <protection locked="0"/>
    </xf>
    <xf numFmtId="189" fontId="10" fillId="0" borderId="5" xfId="66" applyNumberFormat="1" applyFont="1" applyFill="1" applyBorder="1" applyAlignment="1">
      <alignment horizontal="right" vertical="top" wrapText="1"/>
      <protection/>
    </xf>
    <xf numFmtId="189" fontId="6" fillId="0" borderId="5" xfId="66" applyNumberFormat="1" applyFont="1" applyFill="1" applyBorder="1" applyAlignment="1">
      <alignment horizontal="right" vertical="top" wrapText="1"/>
      <protection/>
    </xf>
    <xf numFmtId="0" fontId="6" fillId="0" borderId="5" xfId="66" applyFont="1" applyFill="1" applyBorder="1" applyAlignment="1">
      <alignment vertical="top"/>
      <protection/>
    </xf>
    <xf numFmtId="0" fontId="57" fillId="0" borderId="5" xfId="59" applyFont="1" applyFill="1" applyBorder="1" applyAlignment="1">
      <alignment horizontal="center" vertical="center" wrapText="1"/>
      <protection/>
    </xf>
    <xf numFmtId="0" fontId="57" fillId="0" borderId="0" xfId="59" applyFont="1" applyFill="1" applyBorder="1" applyAlignment="1">
      <alignment horizontal="center" vertical="center" wrapText="1"/>
      <protection/>
    </xf>
    <xf numFmtId="1" fontId="6" fillId="0" borderId="5" xfId="66" applyNumberFormat="1" applyFont="1" applyFill="1" applyBorder="1" applyAlignment="1">
      <alignment horizontal="center" vertical="top"/>
      <protection/>
    </xf>
    <xf numFmtId="189" fontId="6" fillId="0" borderId="5" xfId="66" applyNumberFormat="1" applyFont="1" applyFill="1" applyBorder="1" applyAlignment="1">
      <alignment horizontal="right" vertical="top"/>
      <protection/>
    </xf>
    <xf numFmtId="1" fontId="10" fillId="0" borderId="5" xfId="66" applyNumberFormat="1" applyFont="1" applyFill="1" applyBorder="1" applyAlignment="1">
      <alignment horizontal="center" vertical="top" wrapText="1"/>
      <protection/>
    </xf>
    <xf numFmtId="49" fontId="6" fillId="0" borderId="5" xfId="59" applyNumberFormat="1" applyFont="1" applyFill="1" applyBorder="1" applyAlignment="1">
      <alignment horizontal="center" vertical="top"/>
      <protection/>
    </xf>
    <xf numFmtId="0" fontId="6" fillId="0" borderId="5" xfId="59" applyFont="1" applyFill="1" applyBorder="1" applyAlignment="1">
      <alignment horizontal="center"/>
      <protection/>
    </xf>
    <xf numFmtId="192" fontId="6" fillId="0" borderId="5" xfId="59" applyNumberFormat="1" applyFont="1" applyFill="1" applyBorder="1" applyAlignment="1">
      <alignment horizontal="center" vertical="center"/>
      <protection/>
    </xf>
    <xf numFmtId="193" fontId="6" fillId="0" borderId="5" xfId="59" applyNumberFormat="1" applyFont="1" applyFill="1" applyBorder="1" applyAlignment="1">
      <alignment horizontal="right" vertical="center" wrapText="1"/>
      <protection/>
    </xf>
    <xf numFmtId="0" fontId="6" fillId="0" borderId="0" xfId="59" applyFont="1" applyFill="1" applyBorder="1">
      <alignment/>
      <protection/>
    </xf>
    <xf numFmtId="0" fontId="6" fillId="0" borderId="5" xfId="59" applyFont="1" applyFill="1" applyBorder="1" applyAlignment="1">
      <alignment horizontal="center" vertical="center"/>
      <protection/>
    </xf>
    <xf numFmtId="0" fontId="6" fillId="0" borderId="5" xfId="59" applyFont="1" applyFill="1" applyBorder="1" applyAlignment="1">
      <alignment vertical="center"/>
      <protection/>
    </xf>
    <xf numFmtId="0" fontId="6" fillId="0" borderId="0" xfId="59" applyFont="1" applyFill="1" applyBorder="1" applyAlignment="1">
      <alignment vertical="center"/>
      <protection/>
    </xf>
    <xf numFmtId="0" fontId="4" fillId="0" borderId="5" xfId="66" applyFont="1" applyFill="1" applyBorder="1" applyAlignment="1">
      <alignment horizontal="center" vertical="top"/>
      <protection/>
    </xf>
    <xf numFmtId="0" fontId="58" fillId="0" borderId="5" xfId="66" applyFont="1" applyFill="1" applyBorder="1" applyAlignment="1">
      <alignment horizontal="center" vertical="top"/>
      <protection/>
    </xf>
    <xf numFmtId="182" fontId="6" fillId="0" borderId="5" xfId="66" applyNumberFormat="1" applyFont="1" applyFill="1" applyBorder="1" applyAlignment="1">
      <alignment horizontal="right" vertical="top" wrapText="1"/>
      <protection/>
    </xf>
    <xf numFmtId="0" fontId="6" fillId="0" borderId="5" xfId="66" applyFont="1" applyFill="1" applyBorder="1">
      <alignment horizontal="justify" vertical="top" wrapText="1"/>
      <protection/>
    </xf>
    <xf numFmtId="0" fontId="6" fillId="0" borderId="0" xfId="66" applyFont="1" applyFill="1" applyBorder="1">
      <alignment horizontal="justify" vertical="top" wrapText="1"/>
      <protection/>
    </xf>
    <xf numFmtId="49" fontId="6" fillId="0" borderId="5" xfId="66" applyNumberFormat="1" applyFont="1" applyFill="1" applyBorder="1" applyAlignment="1">
      <alignment horizontal="center" vertical="top"/>
      <protection/>
    </xf>
    <xf numFmtId="0" fontId="6" fillId="0" borderId="5" xfId="66" applyFont="1" applyFill="1" applyBorder="1" applyAlignment="1">
      <alignment horizontal="center" vertical="top"/>
      <protection/>
    </xf>
    <xf numFmtId="0" fontId="59" fillId="0" borderId="5" xfId="66" applyFont="1" applyFill="1" applyBorder="1" applyAlignment="1">
      <alignment horizontal="center" vertical="top"/>
      <protection/>
    </xf>
    <xf numFmtId="0" fontId="6" fillId="0" borderId="5" xfId="66" applyNumberFormat="1" applyFont="1" applyFill="1" applyBorder="1" applyAlignment="1" applyProtection="1">
      <alignment horizontal="center" vertical="top"/>
      <protection locked="0"/>
    </xf>
    <xf numFmtId="1" fontId="6" fillId="0" borderId="5" xfId="66" applyNumberFormat="1" applyFont="1" applyFill="1" applyBorder="1" applyAlignment="1" applyProtection="1">
      <alignment horizontal="center" vertical="top"/>
      <protection locked="0"/>
    </xf>
    <xf numFmtId="0" fontId="6" fillId="0" borderId="5" xfId="66" applyFont="1" applyFill="1" applyBorder="1" applyAlignment="1">
      <alignment horizontal="center"/>
      <protection/>
    </xf>
    <xf numFmtId="49" fontId="6" fillId="0" borderId="11" xfId="66" applyNumberFormat="1" applyFont="1" applyFill="1" applyBorder="1" applyAlignment="1">
      <alignment horizontal="center" vertical="top" wrapText="1"/>
      <protection/>
    </xf>
    <xf numFmtId="0" fontId="6" fillId="0" borderId="11" xfId="66" applyFont="1" applyFill="1" applyBorder="1" applyAlignment="1">
      <alignment horizontal="center" vertical="top"/>
      <protection/>
    </xf>
    <xf numFmtId="1" fontId="10" fillId="0" borderId="11" xfId="66" applyNumberFormat="1" applyFont="1" applyFill="1" applyBorder="1" applyAlignment="1">
      <alignment horizontal="center" vertical="top" wrapText="1"/>
      <protection/>
    </xf>
    <xf numFmtId="189" fontId="10" fillId="0" borderId="11" xfId="66" applyNumberFormat="1" applyFont="1" applyFill="1" applyBorder="1" applyAlignment="1">
      <alignment horizontal="right" vertical="top" wrapText="1"/>
      <protection/>
    </xf>
    <xf numFmtId="189" fontId="6" fillId="0" borderId="11" xfId="66" applyNumberFormat="1" applyFont="1" applyFill="1" applyBorder="1" applyAlignment="1">
      <alignment horizontal="right" vertical="top" wrapText="1"/>
      <protection/>
    </xf>
    <xf numFmtId="0" fontId="59" fillId="0" borderId="5" xfId="66" applyFont="1" applyFill="1" applyBorder="1" applyAlignment="1">
      <alignment horizontal="center"/>
      <protection/>
    </xf>
    <xf numFmtId="1" fontId="10" fillId="0" borderId="5" xfId="66" applyNumberFormat="1" applyFont="1" applyFill="1" applyBorder="1" applyAlignment="1" applyProtection="1">
      <alignment horizontal="center" vertical="top"/>
      <protection locked="0"/>
    </xf>
    <xf numFmtId="1" fontId="6" fillId="0" borderId="5" xfId="66" applyNumberFormat="1" applyFont="1" applyFill="1" applyBorder="1" applyAlignment="1">
      <alignment horizontal="center" vertical="top" wrapText="1"/>
      <protection/>
    </xf>
    <xf numFmtId="189" fontId="6" fillId="0" borderId="5" xfId="66" applyNumberFormat="1" applyFont="1" applyFill="1" applyBorder="1" applyAlignment="1">
      <alignment horizontal="right" vertical="center" wrapText="1"/>
      <protection/>
    </xf>
    <xf numFmtId="189" fontId="10" fillId="0" borderId="5" xfId="66" applyNumberFormat="1" applyFont="1" applyFill="1" applyBorder="1" applyAlignment="1">
      <alignment horizontal="right" vertical="center" wrapText="1"/>
      <protection/>
    </xf>
    <xf numFmtId="0" fontId="6" fillId="0" borderId="5" xfId="68" applyFont="1" applyFill="1" applyBorder="1" applyAlignment="1">
      <alignment horizontal="center" vertical="top" wrapText="1"/>
      <protection/>
    </xf>
    <xf numFmtId="1" fontId="6" fillId="0" borderId="5" xfId="68" applyNumberFormat="1" applyFont="1" applyFill="1" applyBorder="1" applyAlignment="1">
      <alignment horizontal="center" vertical="top" wrapText="1"/>
      <protection/>
    </xf>
    <xf numFmtId="189" fontId="15" fillId="0" borderId="5" xfId="66" applyNumberFormat="1" applyFont="1" applyFill="1" applyBorder="1" applyAlignment="1">
      <alignment horizontal="right" vertical="center" wrapText="1"/>
      <protection/>
    </xf>
    <xf numFmtId="0" fontId="6" fillId="0" borderId="5" xfId="68" applyNumberFormat="1" applyFont="1" applyFill="1" applyBorder="1" applyAlignment="1" applyProtection="1">
      <alignment horizontal="center" vertical="top" wrapText="1"/>
      <protection locked="0"/>
    </xf>
    <xf numFmtId="1" fontId="6" fillId="0" borderId="5" xfId="68" applyNumberFormat="1" applyFont="1" applyFill="1" applyBorder="1" applyAlignment="1" applyProtection="1">
      <alignment horizontal="center" vertical="top" wrapText="1"/>
      <protection locked="0"/>
    </xf>
    <xf numFmtId="49" fontId="4" fillId="0" borderId="11" xfId="66" applyNumberFormat="1" applyFont="1" applyFill="1" applyBorder="1" applyAlignment="1">
      <alignment horizontal="center" vertical="top" wrapText="1"/>
      <protection/>
    </xf>
    <xf numFmtId="189" fontId="6" fillId="0" borderId="11" xfId="66" applyNumberFormat="1" applyFont="1" applyFill="1" applyBorder="1" applyAlignment="1">
      <alignment horizontal="right" vertical="center" wrapText="1"/>
      <protection/>
    </xf>
    <xf numFmtId="189" fontId="10" fillId="0" borderId="11" xfId="66" applyNumberFormat="1" applyFont="1" applyFill="1" applyBorder="1" applyAlignment="1">
      <alignment horizontal="right" vertical="center" wrapText="1"/>
      <protection/>
    </xf>
    <xf numFmtId="0" fontId="57" fillId="0" borderId="5" xfId="66" applyFont="1" applyFill="1" applyBorder="1" applyAlignment="1">
      <alignment horizontal="center" vertical="top" wrapText="1"/>
      <protection/>
    </xf>
    <xf numFmtId="49" fontId="57" fillId="0" borderId="5" xfId="66" applyNumberFormat="1" applyFont="1" applyFill="1" applyBorder="1" applyAlignment="1">
      <alignment horizontal="center" vertical="top" wrapText="1"/>
      <protection/>
    </xf>
    <xf numFmtId="0" fontId="4" fillId="0" borderId="5" xfId="66" applyFont="1" applyFill="1" applyBorder="1" applyAlignment="1">
      <alignment horizontal="center" vertical="top" wrapText="1"/>
      <protection/>
    </xf>
    <xf numFmtId="0" fontId="15" fillId="0" borderId="5" xfId="66" applyFont="1" applyFill="1" applyBorder="1" applyAlignment="1">
      <alignment horizontal="center" vertical="top" wrapText="1"/>
      <protection/>
    </xf>
    <xf numFmtId="1" fontId="15" fillId="0" borderId="5" xfId="66" applyNumberFormat="1" applyFont="1" applyFill="1" applyBorder="1" applyAlignment="1">
      <alignment horizontal="center" vertical="top" wrapText="1"/>
      <protection/>
    </xf>
    <xf numFmtId="182" fontId="4" fillId="0" borderId="5" xfId="59" applyNumberFormat="1" applyFont="1" applyFill="1" applyBorder="1" applyAlignment="1">
      <alignment horizontal="right" vertical="top" wrapText="1"/>
      <protection/>
    </xf>
    <xf numFmtId="0" fontId="57" fillId="0" borderId="5" xfId="59" applyFont="1" applyFill="1" applyBorder="1" applyAlignment="1">
      <alignment wrapText="1"/>
      <protection/>
    </xf>
    <xf numFmtId="0" fontId="57" fillId="0" borderId="0" xfId="59" applyFont="1" applyFill="1" applyBorder="1" applyAlignment="1">
      <alignment wrapText="1"/>
      <protection/>
    </xf>
    <xf numFmtId="49" fontId="6" fillId="0" borderId="5" xfId="59" applyNumberFormat="1" applyFont="1" applyFill="1" applyBorder="1" applyAlignment="1">
      <alignment horizontal="center" vertical="top" wrapText="1"/>
      <protection/>
    </xf>
    <xf numFmtId="49" fontId="6" fillId="0" borderId="5" xfId="59" applyNumberFormat="1" applyFont="1" applyFill="1" applyBorder="1" applyAlignment="1">
      <alignment horizontal="left" vertical="top" wrapText="1" readingOrder="1"/>
      <protection/>
    </xf>
    <xf numFmtId="4" fontId="57" fillId="0" borderId="5" xfId="59" applyNumberFormat="1" applyFont="1" applyFill="1" applyBorder="1" applyAlignment="1">
      <alignment horizontal="center"/>
      <protection/>
    </xf>
    <xf numFmtId="4" fontId="57" fillId="0" borderId="0" xfId="59" applyNumberFormat="1" applyFont="1" applyFill="1" applyBorder="1" applyAlignment="1">
      <alignment horizontal="center"/>
      <protection/>
    </xf>
    <xf numFmtId="0" fontId="6" fillId="0" borderId="5" xfId="59" applyFont="1" applyFill="1" applyBorder="1" applyAlignment="1">
      <alignment horizontal="center" vertical="top"/>
      <protection/>
    </xf>
    <xf numFmtId="0" fontId="6" fillId="0" borderId="5" xfId="59" applyFont="1" applyFill="1" applyBorder="1" applyAlignment="1">
      <alignment horizontal="left" vertical="top"/>
      <protection/>
    </xf>
    <xf numFmtId="0" fontId="4" fillId="0" borderId="5" xfId="59" applyFont="1" applyFill="1" applyBorder="1">
      <alignment/>
      <protection/>
    </xf>
    <xf numFmtId="0" fontId="6" fillId="0" borderId="5" xfId="59" applyFont="1" applyFill="1" applyBorder="1" applyAlignment="1">
      <alignment vertical="top" wrapText="1"/>
      <protection/>
    </xf>
    <xf numFmtId="0" fontId="6" fillId="0" borderId="0" xfId="59" applyFont="1" applyFill="1" applyBorder="1" applyAlignment="1">
      <alignment vertical="top" wrapText="1"/>
      <protection/>
    </xf>
    <xf numFmtId="189" fontId="6" fillId="0" borderId="5" xfId="59" applyNumberFormat="1" applyFont="1" applyFill="1" applyBorder="1" applyAlignment="1">
      <alignment horizontal="right" vertical="top" wrapText="1"/>
      <protection/>
    </xf>
    <xf numFmtId="49" fontId="4" fillId="0" borderId="13" xfId="59" applyNumberFormat="1" applyFont="1" applyFill="1" applyBorder="1" applyAlignment="1">
      <alignment horizontal="center" vertical="top" wrapText="1"/>
      <protection/>
    </xf>
    <xf numFmtId="182" fontId="4" fillId="0" borderId="13" xfId="59" applyNumberFormat="1" applyFont="1" applyFill="1" applyBorder="1" applyAlignment="1">
      <alignment horizontal="right" vertical="top" wrapText="1"/>
      <protection/>
    </xf>
    <xf numFmtId="0" fontId="6" fillId="33" borderId="5" xfId="66" applyFont="1" applyFill="1" applyBorder="1" applyAlignment="1" quotePrefix="1">
      <alignment horizontal="center" vertical="center" wrapText="1"/>
      <protection/>
    </xf>
    <xf numFmtId="0" fontId="6" fillId="33" borderId="5" xfId="66" applyFont="1" applyFill="1" applyBorder="1" applyAlignment="1" quotePrefix="1">
      <alignment horizontal="right" vertical="center" wrapText="1"/>
      <protection/>
    </xf>
    <xf numFmtId="0" fontId="6" fillId="33" borderId="5" xfId="59" applyFont="1" applyFill="1" applyBorder="1" applyAlignment="1">
      <alignment vertical="top" wrapText="1"/>
      <protection/>
    </xf>
    <xf numFmtId="0" fontId="6" fillId="33" borderId="0" xfId="66" applyFont="1" applyFill="1" applyBorder="1" applyAlignment="1">
      <alignment horizontal="center" vertical="center" wrapText="1"/>
      <protection/>
    </xf>
    <xf numFmtId="49" fontId="4" fillId="0" borderId="5" xfId="59" applyNumberFormat="1" applyFont="1" applyFill="1" applyBorder="1" applyAlignment="1">
      <alignment horizontal="center" vertical="top"/>
      <protection/>
    </xf>
    <xf numFmtId="0" fontId="4" fillId="0" borderId="5" xfId="59" applyFont="1" applyFill="1" applyBorder="1" applyAlignment="1">
      <alignment horizontal="center"/>
      <protection/>
    </xf>
    <xf numFmtId="192" fontId="4" fillId="0" borderId="5" xfId="59" applyNumberFormat="1" applyFont="1" applyFill="1" applyBorder="1" applyAlignment="1">
      <alignment horizontal="center" vertical="center"/>
      <protection/>
    </xf>
    <xf numFmtId="0" fontId="4" fillId="0" borderId="0" xfId="59" applyFont="1" applyFill="1" applyBorder="1">
      <alignment/>
      <protection/>
    </xf>
    <xf numFmtId="0" fontId="4" fillId="0" borderId="5" xfId="59" applyFont="1" applyFill="1" applyBorder="1" applyAlignment="1">
      <alignment horizontal="center" vertical="center"/>
      <protection/>
    </xf>
    <xf numFmtId="0" fontId="4" fillId="0" borderId="5" xfId="59" applyFont="1" applyFill="1" applyBorder="1" applyAlignment="1">
      <alignment vertical="center"/>
      <protection/>
    </xf>
    <xf numFmtId="0" fontId="4" fillId="0" borderId="0" xfId="59" applyFont="1" applyFill="1" applyBorder="1" applyAlignment="1">
      <alignment vertical="center"/>
      <protection/>
    </xf>
    <xf numFmtId="49" fontId="6" fillId="0" borderId="11" xfId="59" applyNumberFormat="1" applyFont="1" applyFill="1" applyBorder="1" applyAlignment="1">
      <alignment horizontal="center" vertical="top"/>
      <protection/>
    </xf>
    <xf numFmtId="0" fontId="6" fillId="0" borderId="11" xfId="59" applyFont="1" applyFill="1" applyBorder="1" applyAlignment="1">
      <alignment horizontal="center"/>
      <protection/>
    </xf>
    <xf numFmtId="192" fontId="6" fillId="0" borderId="11" xfId="59" applyNumberFormat="1" applyFont="1" applyFill="1" applyBorder="1" applyAlignment="1">
      <alignment horizontal="center" vertical="center"/>
      <protection/>
    </xf>
    <xf numFmtId="0" fontId="6" fillId="0" borderId="11" xfId="59" applyFont="1" applyFill="1" applyBorder="1">
      <alignment/>
      <protection/>
    </xf>
    <xf numFmtId="193" fontId="6" fillId="0" borderId="11" xfId="59" applyNumberFormat="1" applyFont="1" applyFill="1" applyBorder="1" applyAlignment="1">
      <alignment horizontal="right" vertical="center" wrapText="1"/>
      <protection/>
    </xf>
    <xf numFmtId="1" fontId="6" fillId="0" borderId="5" xfId="59" applyNumberFormat="1" applyFont="1" applyFill="1" applyBorder="1" applyAlignment="1">
      <alignment horizontal="center" vertical="top"/>
      <protection/>
    </xf>
    <xf numFmtId="0" fontId="59" fillId="0" borderId="5" xfId="59" applyFont="1" applyFill="1" applyBorder="1" applyAlignment="1">
      <alignment horizontal="center"/>
      <protection/>
    </xf>
    <xf numFmtId="0" fontId="57" fillId="0" borderId="5" xfId="59" applyFont="1" applyFill="1" applyBorder="1">
      <alignment/>
      <protection/>
    </xf>
    <xf numFmtId="0" fontId="57" fillId="0" borderId="0" xfId="59" applyFont="1" applyFill="1" applyBorder="1">
      <alignment/>
      <protection/>
    </xf>
    <xf numFmtId="0" fontId="6" fillId="0" borderId="11" xfId="59" applyFont="1" applyFill="1" applyBorder="1" applyAlignment="1">
      <alignment horizontal="center" vertical="top"/>
      <protection/>
    </xf>
    <xf numFmtId="0" fontId="59" fillId="0" borderId="11" xfId="59" applyFont="1" applyFill="1" applyBorder="1" applyAlignment="1">
      <alignment horizontal="center"/>
      <protection/>
    </xf>
    <xf numFmtId="0" fontId="57" fillId="0" borderId="11" xfId="59" applyFont="1" applyFill="1" applyBorder="1">
      <alignment/>
      <protection/>
    </xf>
    <xf numFmtId="0" fontId="4" fillId="0" borderId="5" xfId="59" applyFont="1" applyFill="1" applyBorder="1" applyAlignment="1">
      <alignment horizontal="center" vertical="top"/>
      <protection/>
    </xf>
    <xf numFmtId="191" fontId="6" fillId="0" borderId="5" xfId="59" applyNumberFormat="1" applyFont="1" applyFill="1" applyBorder="1" applyAlignment="1">
      <alignment horizontal="right" vertical="center"/>
      <protection/>
    </xf>
    <xf numFmtId="49" fontId="4" fillId="0" borderId="11" xfId="59" applyNumberFormat="1" applyFont="1" applyFill="1" applyBorder="1" applyAlignment="1">
      <alignment horizontal="center" vertical="top" wrapText="1"/>
      <protection/>
    </xf>
    <xf numFmtId="182" fontId="6" fillId="0" borderId="5" xfId="59" applyNumberFormat="1" applyFont="1" applyFill="1" applyBorder="1" applyAlignment="1">
      <alignment horizontal="center" vertical="top"/>
      <protection/>
    </xf>
    <xf numFmtId="182" fontId="6" fillId="0" borderId="5" xfId="59" applyNumberFormat="1" applyFont="1" applyFill="1" applyBorder="1" applyAlignment="1">
      <alignment horizontal="right" vertical="top"/>
      <protection/>
    </xf>
    <xf numFmtId="0" fontId="4" fillId="0" borderId="5" xfId="59" applyFont="1" applyFill="1" applyBorder="1" applyAlignment="1" quotePrefix="1">
      <alignment horizontal="justify" vertical="top" wrapText="1"/>
      <protection/>
    </xf>
    <xf numFmtId="0" fontId="6" fillId="0" borderId="5" xfId="59" applyFont="1" applyFill="1" applyBorder="1" applyAlignment="1" quotePrefix="1">
      <alignment horizontal="justify" vertical="top" wrapText="1"/>
      <protection/>
    </xf>
    <xf numFmtId="0" fontId="4" fillId="0" borderId="5" xfId="66" applyFont="1" applyFill="1" applyBorder="1" applyAlignment="1" quotePrefix="1">
      <alignment horizontal="center" vertical="top" wrapText="1"/>
      <protection/>
    </xf>
    <xf numFmtId="182" fontId="6" fillId="0" borderId="11" xfId="59" applyNumberFormat="1" applyFont="1" applyFill="1" applyBorder="1" applyAlignment="1">
      <alignment horizontal="right" vertical="top"/>
      <protection/>
    </xf>
    <xf numFmtId="182" fontId="4" fillId="0" borderId="5" xfId="59" applyNumberFormat="1" applyFont="1" applyFill="1" applyBorder="1" applyAlignment="1">
      <alignment horizontal="right" vertical="top"/>
      <protection/>
    </xf>
    <xf numFmtId="0" fontId="6" fillId="0" borderId="5" xfId="59" applyFont="1" applyFill="1" applyBorder="1" applyAlignment="1">
      <alignment horizontal="center" wrapText="1"/>
      <protection/>
    </xf>
    <xf numFmtId="182" fontId="6" fillId="0" borderId="5" xfId="59" applyNumberFormat="1" applyFont="1" applyFill="1" applyBorder="1" applyAlignment="1">
      <alignment horizontal="right" vertical="center" wrapText="1"/>
      <protection/>
    </xf>
    <xf numFmtId="49" fontId="57" fillId="0" borderId="5" xfId="59" applyNumberFormat="1" applyFont="1" applyFill="1" applyBorder="1" applyAlignment="1">
      <alignment horizontal="center" vertical="top" wrapText="1"/>
      <protection/>
    </xf>
    <xf numFmtId="182" fontId="57" fillId="0" borderId="5" xfId="59" applyNumberFormat="1" applyFont="1" applyFill="1" applyBorder="1" applyAlignment="1">
      <alignment horizontal="right" vertical="center" wrapText="1"/>
      <protection/>
    </xf>
    <xf numFmtId="0" fontId="10" fillId="0" borderId="5" xfId="59" applyFont="1" applyFill="1" applyBorder="1" applyAlignment="1">
      <alignment horizontal="center" wrapText="1"/>
      <protection/>
    </xf>
    <xf numFmtId="182" fontId="16" fillId="0" borderId="5" xfId="59" applyNumberFormat="1" applyFont="1" applyFill="1" applyBorder="1" applyAlignment="1">
      <alignment horizontal="right" vertical="center" wrapText="1"/>
      <protection/>
    </xf>
    <xf numFmtId="0" fontId="10" fillId="0" borderId="5" xfId="59" applyFont="1" applyFill="1" applyBorder="1" applyAlignment="1">
      <alignment horizontal="center" vertical="center" wrapText="1"/>
      <protection/>
    </xf>
    <xf numFmtId="49" fontId="6" fillId="0" borderId="11" xfId="59" applyNumberFormat="1" applyFont="1" applyFill="1" applyBorder="1" applyAlignment="1">
      <alignment horizontal="center" vertical="top" wrapText="1"/>
      <protection/>
    </xf>
    <xf numFmtId="0" fontId="10" fillId="0" borderId="11" xfId="59" applyFont="1" applyFill="1" applyBorder="1" applyAlignment="1">
      <alignment horizontal="center" vertical="center" wrapText="1"/>
      <protection/>
    </xf>
    <xf numFmtId="0" fontId="6" fillId="0" borderId="5" xfId="59" applyFont="1" applyFill="1" applyBorder="1" applyAlignment="1">
      <alignment vertical="center" wrapText="1"/>
      <protection/>
    </xf>
    <xf numFmtId="0" fontId="6" fillId="0" borderId="0" xfId="59" applyFont="1" applyFill="1" applyBorder="1" applyAlignment="1">
      <alignment vertical="center" wrapText="1"/>
      <protection/>
    </xf>
    <xf numFmtId="0" fontId="10" fillId="0" borderId="5" xfId="59" applyFont="1" applyFill="1" applyBorder="1" applyAlignment="1">
      <alignment horizontal="center" vertical="center"/>
      <protection/>
    </xf>
    <xf numFmtId="0" fontId="16" fillId="0" borderId="5" xfId="59" applyFont="1" applyFill="1" applyBorder="1" applyAlignment="1">
      <alignment vertical="center"/>
      <protection/>
    </xf>
    <xf numFmtId="0" fontId="6" fillId="0" borderId="11" xfId="59" applyFont="1" applyFill="1" applyBorder="1" applyAlignment="1">
      <alignment vertical="center" wrapText="1"/>
      <protection/>
    </xf>
    <xf numFmtId="0" fontId="6" fillId="0" borderId="12" xfId="59" applyFont="1" applyFill="1" applyBorder="1" applyAlignment="1">
      <alignment vertical="center" wrapText="1"/>
      <protection/>
    </xf>
    <xf numFmtId="182" fontId="6" fillId="0" borderId="5" xfId="59" applyNumberFormat="1" applyFont="1" applyFill="1" applyBorder="1" applyAlignment="1">
      <alignment horizontal="center" vertical="center"/>
      <protection/>
    </xf>
    <xf numFmtId="0" fontId="6" fillId="0" borderId="0" xfId="59" applyFont="1" applyFill="1" applyBorder="1" applyAlignment="1">
      <alignment vertical="top"/>
      <protection/>
    </xf>
    <xf numFmtId="49" fontId="57" fillId="0" borderId="5" xfId="59" applyNumberFormat="1" applyFont="1" applyFill="1" applyBorder="1" applyAlignment="1">
      <alignment horizontal="center" vertical="top"/>
      <protection/>
    </xf>
    <xf numFmtId="182" fontId="57" fillId="0" borderId="5" xfId="59" applyNumberFormat="1" applyFont="1" applyFill="1" applyBorder="1" applyAlignment="1">
      <alignment horizontal="center" vertical="center"/>
      <protection/>
    </xf>
    <xf numFmtId="0" fontId="57" fillId="0" borderId="5" xfId="59" applyFont="1" applyFill="1" applyBorder="1" applyAlignment="1">
      <alignment vertical="center"/>
      <protection/>
    </xf>
    <xf numFmtId="0" fontId="57" fillId="0" borderId="0" xfId="59" applyFont="1" applyFill="1" applyBorder="1" applyAlignment="1">
      <alignment vertical="center"/>
      <protection/>
    </xf>
    <xf numFmtId="182" fontId="17" fillId="0" borderId="5" xfId="59" applyNumberFormat="1" applyFont="1" applyFill="1" applyBorder="1" applyAlignment="1">
      <alignment horizontal="right" vertical="center" wrapText="1"/>
      <protection/>
    </xf>
    <xf numFmtId="0" fontId="6" fillId="0" borderId="11" xfId="59" applyFont="1" applyFill="1" applyBorder="1" applyAlignment="1">
      <alignment horizontal="justify" vertical="top" wrapText="1"/>
      <protection/>
    </xf>
    <xf numFmtId="182" fontId="6" fillId="0" borderId="11" xfId="59" applyNumberFormat="1" applyFont="1" applyFill="1" applyBorder="1" applyAlignment="1">
      <alignment horizontal="right" vertical="top" wrapText="1"/>
      <protection/>
    </xf>
    <xf numFmtId="0" fontId="4" fillId="0" borderId="5" xfId="61" applyFont="1" applyFill="1" applyBorder="1" applyAlignment="1">
      <alignment horizontal="center" vertical="top"/>
      <protection/>
    </xf>
    <xf numFmtId="0" fontId="6" fillId="0" borderId="5" xfId="61" applyFont="1" applyFill="1" applyBorder="1" applyAlignment="1" quotePrefix="1">
      <alignment horizontal="center" vertical="center" wrapText="1"/>
      <protection/>
    </xf>
    <xf numFmtId="0" fontId="6" fillId="0" borderId="5" xfId="61" applyFont="1" applyFill="1" applyBorder="1" applyAlignment="1">
      <alignment horizontal="center" vertical="center"/>
      <protection/>
    </xf>
    <xf numFmtId="0" fontId="6" fillId="0" borderId="5" xfId="61" applyFont="1" applyFill="1" applyBorder="1" applyAlignment="1">
      <alignment vertical="center"/>
      <protection/>
    </xf>
    <xf numFmtId="0" fontId="6" fillId="0" borderId="0" xfId="61" applyFont="1" applyFill="1" applyBorder="1" applyAlignment="1">
      <alignment vertical="center"/>
      <protection/>
    </xf>
    <xf numFmtId="0" fontId="6" fillId="0" borderId="5" xfId="61" applyFont="1" applyFill="1" applyBorder="1" applyAlignment="1">
      <alignment horizontal="center" vertical="top"/>
      <protection/>
    </xf>
    <xf numFmtId="191" fontId="6" fillId="0" borderId="5" xfId="66" applyNumberFormat="1" applyFont="1" applyFill="1" applyBorder="1" applyAlignment="1">
      <alignment horizontal="right" vertical="center"/>
      <protection/>
    </xf>
    <xf numFmtId="187" fontId="6" fillId="0" borderId="5" xfId="50" applyNumberFormat="1" applyFont="1" applyFill="1" applyBorder="1" applyAlignment="1">
      <alignment horizontal="center" vertical="top"/>
    </xf>
    <xf numFmtId="0" fontId="4" fillId="0" borderId="11" xfId="59" applyFont="1" applyFill="1" applyBorder="1" applyAlignment="1">
      <alignment horizontal="center" vertical="top" wrapText="1"/>
      <protection/>
    </xf>
    <xf numFmtId="182" fontId="4" fillId="0" borderId="11" xfId="59" applyNumberFormat="1" applyFont="1" applyFill="1" applyBorder="1" applyAlignment="1">
      <alignment horizontal="right" vertical="top" wrapText="1"/>
      <protection/>
    </xf>
    <xf numFmtId="187" fontId="6" fillId="0" borderId="11" xfId="50" applyNumberFormat="1" applyFont="1" applyFill="1" applyBorder="1" applyAlignment="1">
      <alignment horizontal="center" vertical="top"/>
    </xf>
    <xf numFmtId="0" fontId="57" fillId="0" borderId="12" xfId="59" applyFont="1" applyFill="1" applyBorder="1">
      <alignment/>
      <protection/>
    </xf>
    <xf numFmtId="182" fontId="4" fillId="0" borderId="5" xfId="66" applyNumberFormat="1" applyFont="1" applyFill="1" applyBorder="1" applyAlignment="1">
      <alignment horizontal="center" vertical="center" wrapText="1"/>
      <protection/>
    </xf>
    <xf numFmtId="0" fontId="57" fillId="0" borderId="5" xfId="66" applyFont="1" applyFill="1" applyBorder="1" applyAlignment="1">
      <alignment horizontal="center" vertical="center"/>
      <protection/>
    </xf>
    <xf numFmtId="0" fontId="57" fillId="0" borderId="0" xfId="66" applyFont="1" applyFill="1" applyBorder="1" applyAlignment="1">
      <alignment horizontal="center" vertical="center"/>
      <protection/>
    </xf>
    <xf numFmtId="182" fontId="6" fillId="0" borderId="5" xfId="66" applyNumberFormat="1" applyFont="1" applyFill="1" applyBorder="1" applyAlignment="1">
      <alignment horizontal="center" vertical="center"/>
      <protection/>
    </xf>
    <xf numFmtId="49" fontId="6" fillId="0" borderId="5" xfId="59" applyNumberFormat="1" applyFont="1" applyFill="1" applyBorder="1" applyAlignment="1">
      <alignment horizontal="left" vertical="top" wrapText="1"/>
      <protection/>
    </xf>
    <xf numFmtId="49" fontId="6" fillId="0" borderId="5" xfId="59" applyNumberFormat="1" applyFont="1" applyFill="1" applyBorder="1" applyAlignment="1" quotePrefix="1">
      <alignment horizontal="left" vertical="top" wrapText="1"/>
      <protection/>
    </xf>
    <xf numFmtId="0" fontId="10" fillId="0" borderId="5" xfId="59" applyFont="1" applyFill="1" applyBorder="1" applyAlignment="1">
      <alignment horizontal="center"/>
      <protection/>
    </xf>
    <xf numFmtId="182" fontId="16" fillId="0" borderId="5" xfId="59" applyNumberFormat="1" applyFont="1" applyFill="1" applyBorder="1" applyAlignment="1">
      <alignment horizontal="center" vertical="center"/>
      <protection/>
    </xf>
    <xf numFmtId="0" fontId="16" fillId="0" borderId="5" xfId="59" applyFont="1" applyFill="1" applyBorder="1">
      <alignment/>
      <protection/>
    </xf>
    <xf numFmtId="0" fontId="4" fillId="0" borderId="5" xfId="66" applyFont="1" applyFill="1" applyBorder="1">
      <alignment horizontal="justify" vertical="top" wrapText="1"/>
      <protection/>
    </xf>
    <xf numFmtId="0" fontId="4" fillId="0" borderId="0" xfId="66" applyFont="1" applyFill="1" applyBorder="1">
      <alignment horizontal="justify" vertical="top" wrapText="1"/>
      <protection/>
    </xf>
    <xf numFmtId="0" fontId="59" fillId="0" borderId="5" xfId="59" applyFont="1" applyFill="1" applyBorder="1" applyAlignment="1">
      <alignment horizontal="center" vertical="top" wrapText="1"/>
      <protection/>
    </xf>
    <xf numFmtId="182" fontId="6" fillId="0" borderId="5" xfId="66" applyNumberFormat="1" applyFont="1" applyFill="1" applyBorder="1" applyAlignment="1">
      <alignment horizontal="center" vertical="center" wrapText="1"/>
      <protection/>
    </xf>
    <xf numFmtId="0" fontId="6" fillId="0" borderId="5" xfId="61" applyFont="1" applyFill="1" applyBorder="1" applyAlignment="1">
      <alignment wrapText="1"/>
      <protection/>
    </xf>
    <xf numFmtId="0" fontId="6" fillId="0" borderId="0" xfId="61" applyFont="1" applyFill="1" applyBorder="1" applyAlignment="1">
      <alignment wrapText="1"/>
      <protection/>
    </xf>
    <xf numFmtId="0" fontId="6" fillId="0" borderId="5" xfId="61" applyFont="1" applyFill="1" applyBorder="1" applyAlignment="1">
      <alignment horizontal="center"/>
      <protection/>
    </xf>
    <xf numFmtId="3" fontId="6" fillId="0" borderId="5" xfId="59" applyNumberFormat="1" applyFont="1" applyFill="1" applyBorder="1" applyAlignment="1">
      <alignment horizontal="right" vertical="top" wrapText="1"/>
      <protection/>
    </xf>
    <xf numFmtId="0" fontId="6" fillId="0" borderId="0" xfId="59" applyFont="1" applyFill="1" applyBorder="1" applyAlignment="1">
      <alignment horizontal="left" vertical="top"/>
      <protection/>
    </xf>
    <xf numFmtId="3" fontId="6" fillId="0" borderId="5" xfId="61" applyNumberFormat="1" applyFont="1" applyFill="1" applyBorder="1" applyAlignment="1">
      <alignment horizontal="right" vertical="top" wrapText="1"/>
      <protection/>
    </xf>
    <xf numFmtId="182" fontId="6" fillId="0" borderId="11" xfId="66" applyNumberFormat="1" applyFont="1" applyFill="1" applyBorder="1" applyAlignment="1">
      <alignment horizontal="right" vertical="top" wrapText="1"/>
      <protection/>
    </xf>
    <xf numFmtId="0" fontId="6" fillId="0" borderId="12" xfId="59" applyFont="1" applyFill="1" applyBorder="1">
      <alignment/>
      <protection/>
    </xf>
    <xf numFmtId="0" fontId="6" fillId="0" borderId="11" xfId="66" applyFont="1" applyFill="1" applyBorder="1" applyAlignment="1">
      <alignment horizontal="center"/>
      <protection/>
    </xf>
    <xf numFmtId="0" fontId="6" fillId="0" borderId="5" xfId="59" applyFont="1" applyFill="1" applyBorder="1" applyAlignment="1">
      <alignment horizontal="center" vertical="center" wrapText="1"/>
      <protection/>
    </xf>
    <xf numFmtId="0" fontId="6" fillId="0" borderId="0" xfId="59" applyFont="1" applyFill="1" applyBorder="1" applyAlignment="1">
      <alignment horizontal="center" vertical="center" wrapText="1"/>
      <protection/>
    </xf>
    <xf numFmtId="49" fontId="6" fillId="0" borderId="5" xfId="59" applyNumberFormat="1" applyFont="1" applyFill="1" applyBorder="1" applyAlignment="1" quotePrefix="1">
      <alignment horizontal="center" vertical="top" wrapText="1"/>
      <protection/>
    </xf>
    <xf numFmtId="0" fontId="57" fillId="0" borderId="0" xfId="66" applyFont="1" applyFill="1" applyBorder="1">
      <alignment horizontal="justify" vertical="top" wrapText="1"/>
      <protection/>
    </xf>
    <xf numFmtId="182" fontId="4" fillId="0" borderId="5" xfId="66" applyNumberFormat="1" applyFont="1" applyFill="1" applyBorder="1" applyAlignment="1">
      <alignment horizontal="right" vertical="top" wrapText="1"/>
      <protection/>
    </xf>
    <xf numFmtId="193" fontId="6" fillId="0" borderId="5" xfId="66" applyNumberFormat="1" applyFont="1" applyFill="1" applyBorder="1" applyAlignment="1">
      <alignment horizontal="right" vertical="center" wrapText="1"/>
      <protection/>
    </xf>
    <xf numFmtId="0" fontId="57" fillId="0" borderId="5" xfId="66" applyFont="1" applyFill="1" applyBorder="1">
      <alignment horizontal="justify" vertical="top" wrapText="1"/>
      <protection/>
    </xf>
    <xf numFmtId="49" fontId="6" fillId="0" borderId="5" xfId="66" applyNumberFormat="1" applyFont="1" applyFill="1" applyBorder="1" applyAlignment="1" quotePrefix="1">
      <alignment horizontal="center" vertical="top" wrapText="1"/>
      <protection/>
    </xf>
    <xf numFmtId="0" fontId="10" fillId="0" borderId="5" xfId="66" applyFont="1" applyFill="1" applyBorder="1" applyAlignment="1">
      <alignment horizontal="center" vertical="top" wrapText="1"/>
      <protection/>
    </xf>
    <xf numFmtId="0" fontId="6" fillId="33" borderId="5" xfId="66" applyFont="1" applyFill="1" applyBorder="1" applyAlignment="1">
      <alignment horizontal="center" vertical="top" wrapText="1"/>
      <protection/>
    </xf>
    <xf numFmtId="1" fontId="6" fillId="33" borderId="5" xfId="66" applyNumberFormat="1" applyFont="1" applyFill="1" applyBorder="1" applyAlignment="1">
      <alignment horizontal="center" vertical="top" wrapText="1"/>
      <protection/>
    </xf>
    <xf numFmtId="189" fontId="6" fillId="33" borderId="5" xfId="66" applyNumberFormat="1" applyFont="1" applyFill="1" applyBorder="1" applyAlignment="1">
      <alignment horizontal="right" vertical="top" wrapText="1"/>
      <protection/>
    </xf>
    <xf numFmtId="0" fontId="6" fillId="33" borderId="5" xfId="66" applyFont="1" applyFill="1" applyBorder="1" applyAlignment="1">
      <alignment vertical="top"/>
      <protection/>
    </xf>
    <xf numFmtId="0" fontId="4" fillId="0" borderId="11" xfId="59" applyFont="1" applyFill="1" applyBorder="1" applyAlignment="1">
      <alignment horizontal="justify" vertical="top" wrapText="1"/>
      <protection/>
    </xf>
    <xf numFmtId="0" fontId="6" fillId="0" borderId="11" xfId="66" applyFont="1" applyFill="1" applyBorder="1" applyAlignment="1">
      <alignment horizontal="center" vertical="top" wrapText="1"/>
      <protection/>
    </xf>
    <xf numFmtId="0" fontId="6" fillId="0" borderId="11" xfId="66" applyFont="1" applyFill="1" applyBorder="1" applyAlignment="1">
      <alignment vertical="top" wrapText="1"/>
      <protection/>
    </xf>
    <xf numFmtId="0" fontId="6" fillId="0" borderId="11" xfId="66" applyFont="1" applyFill="1" applyBorder="1" applyAlignment="1">
      <alignment horizontal="justify" vertical="top" wrapText="1"/>
      <protection/>
    </xf>
    <xf numFmtId="0" fontId="6" fillId="0" borderId="11" xfId="68" applyFont="1" applyFill="1" applyBorder="1" applyAlignment="1">
      <alignment horizontal="center" vertical="top" wrapText="1"/>
      <protection/>
    </xf>
    <xf numFmtId="1" fontId="6" fillId="0" borderId="11" xfId="66" applyNumberFormat="1" applyFont="1" applyFill="1" applyBorder="1" applyAlignment="1">
      <alignment horizontal="center" vertical="top" wrapText="1"/>
      <protection/>
    </xf>
    <xf numFmtId="0" fontId="4" fillId="0" borderId="5" xfId="66" applyFont="1" applyFill="1" applyBorder="1" applyAlignment="1" quotePrefix="1">
      <alignment horizontal="justify" vertical="top" wrapText="1"/>
      <protection/>
    </xf>
    <xf numFmtId="0" fontId="6" fillId="0" borderId="11" xfId="59" applyFont="1" applyFill="1" applyBorder="1" applyAlignment="1">
      <alignment vertical="top" wrapText="1"/>
      <protection/>
    </xf>
    <xf numFmtId="0" fontId="4" fillId="0" borderId="13" xfId="59" applyFont="1" applyFill="1" applyBorder="1" applyAlignment="1">
      <alignment horizontal="justify" vertical="top" wrapText="1"/>
      <protection/>
    </xf>
    <xf numFmtId="49" fontId="6" fillId="0" borderId="5" xfId="66" applyNumberFormat="1" applyFont="1" applyFill="1" applyBorder="1" applyAlignment="1">
      <alignment horizontal="justify" vertical="top" wrapText="1"/>
      <protection/>
    </xf>
    <xf numFmtId="0" fontId="6" fillId="0" borderId="11" xfId="59" applyFont="1" applyFill="1" applyBorder="1" applyAlignment="1" quotePrefix="1">
      <alignment horizontal="justify" vertical="top" wrapText="1"/>
      <protection/>
    </xf>
    <xf numFmtId="49" fontId="4" fillId="0" borderId="5" xfId="59" applyNumberFormat="1" applyFont="1" applyFill="1" applyBorder="1" applyAlignment="1">
      <alignment horizontal="justify" vertical="top" wrapText="1"/>
      <protection/>
    </xf>
    <xf numFmtId="49" fontId="6" fillId="0" borderId="5" xfId="59" applyNumberFormat="1" applyFont="1" applyFill="1" applyBorder="1" applyAlignment="1">
      <alignment horizontal="justify" vertical="top" wrapText="1"/>
      <protection/>
    </xf>
    <xf numFmtId="0" fontId="6" fillId="0" borderId="5" xfId="68" applyFont="1" applyFill="1" applyBorder="1" applyAlignment="1">
      <alignment horizontal="justify" vertical="top" wrapText="1"/>
      <protection/>
    </xf>
    <xf numFmtId="0" fontId="6" fillId="0" borderId="5" xfId="68" applyFont="1" applyFill="1" applyBorder="1" applyAlignment="1" quotePrefix="1">
      <alignment horizontal="justify" vertical="top" wrapText="1"/>
      <protection/>
    </xf>
    <xf numFmtId="0" fontId="4" fillId="0" borderId="5" xfId="59" applyFont="1" applyFill="1" applyBorder="1" applyAlignment="1" applyProtection="1">
      <alignment horizontal="justify" vertical="top" wrapText="1"/>
      <protection locked="0"/>
    </xf>
    <xf numFmtId="49" fontId="57" fillId="0" borderId="5" xfId="59" applyNumberFormat="1" applyFont="1" applyFill="1" applyBorder="1" applyAlignment="1">
      <alignment horizontal="justify" vertical="top" wrapText="1"/>
      <protection/>
    </xf>
    <xf numFmtId="0" fontId="6" fillId="0" borderId="11" xfId="72" applyFont="1" applyFill="1" applyBorder="1" applyAlignment="1" quotePrefix="1">
      <alignment horizontal="justify" vertical="top" wrapText="1"/>
      <protection locked="0"/>
    </xf>
    <xf numFmtId="0" fontId="6" fillId="0" borderId="5" xfId="72" applyFont="1" applyFill="1" applyBorder="1" applyAlignment="1" quotePrefix="1">
      <alignment horizontal="justify" vertical="top" wrapText="1"/>
      <protection locked="0"/>
    </xf>
    <xf numFmtId="49" fontId="4" fillId="0" borderId="5" xfId="61" applyNumberFormat="1" applyFont="1" applyFill="1" applyBorder="1" applyAlignment="1">
      <alignment horizontal="justify" vertical="top" wrapText="1"/>
      <protection/>
    </xf>
    <xf numFmtId="49" fontId="6" fillId="0" borderId="5" xfId="61" applyNumberFormat="1" applyFont="1" applyFill="1" applyBorder="1" applyAlignment="1" quotePrefix="1">
      <alignment horizontal="justify" vertical="top" wrapText="1"/>
      <protection/>
    </xf>
    <xf numFmtId="49" fontId="6" fillId="0" borderId="5" xfId="61" applyNumberFormat="1" applyFont="1" applyFill="1" applyBorder="1" applyAlignment="1">
      <alignment horizontal="justify" vertical="top" wrapText="1"/>
      <protection/>
    </xf>
    <xf numFmtId="49" fontId="6" fillId="0" borderId="5" xfId="66" applyNumberFormat="1" applyFont="1" applyFill="1" applyBorder="1" applyAlignment="1" quotePrefix="1">
      <alignment horizontal="justify" vertical="top" wrapText="1"/>
      <protection/>
    </xf>
    <xf numFmtId="0" fontId="6" fillId="0" borderId="5" xfId="67" applyFont="1" applyFill="1" applyBorder="1" applyAlignment="1">
      <alignment horizontal="justify" vertical="top" wrapText="1"/>
      <protection/>
    </xf>
    <xf numFmtId="0" fontId="6" fillId="0" borderId="5" xfId="72" applyFont="1" applyFill="1" applyBorder="1" applyAlignment="1">
      <alignment horizontal="justify" vertical="top" wrapText="1"/>
      <protection locked="0"/>
    </xf>
    <xf numFmtId="0" fontId="10" fillId="0" borderId="5" xfId="66" applyFont="1" applyFill="1" applyBorder="1" applyAlignment="1">
      <alignment horizontal="justify" vertical="top" wrapText="1"/>
      <protection/>
    </xf>
    <xf numFmtId="0" fontId="4" fillId="0" borderId="5" xfId="66" applyFont="1" applyFill="1" applyBorder="1" applyAlignment="1" applyProtection="1">
      <alignment horizontal="justify" vertical="top" wrapText="1"/>
      <protection locked="0"/>
    </xf>
    <xf numFmtId="0" fontId="6" fillId="0" borderId="5" xfId="66" applyFont="1" applyFill="1" applyBorder="1" applyAlignment="1" applyProtection="1">
      <alignment horizontal="justify" vertical="top" wrapText="1"/>
      <protection locked="0"/>
    </xf>
    <xf numFmtId="0" fontId="6" fillId="0" borderId="5" xfId="66" applyFont="1" applyFill="1" applyBorder="1" applyAlignment="1" applyProtection="1" quotePrefix="1">
      <alignment horizontal="justify" vertical="top" wrapText="1"/>
      <protection locked="0"/>
    </xf>
    <xf numFmtId="0" fontId="10" fillId="0" borderId="5" xfId="66" applyFont="1" applyFill="1" applyBorder="1" applyAlignment="1" applyProtection="1">
      <alignment horizontal="justify" vertical="top" wrapText="1"/>
      <protection locked="0"/>
    </xf>
    <xf numFmtId="0" fontId="4" fillId="0" borderId="5" xfId="68" applyFont="1" applyFill="1" applyBorder="1" applyAlignment="1">
      <alignment horizontal="justify" vertical="top" wrapText="1"/>
      <protection/>
    </xf>
    <xf numFmtId="0" fontId="6" fillId="0" borderId="5" xfId="68" applyFont="1" applyFill="1" applyBorder="1" applyAlignment="1" applyProtection="1">
      <alignment horizontal="justify" vertical="top" wrapText="1"/>
      <protection locked="0"/>
    </xf>
    <xf numFmtId="0" fontId="6" fillId="0" borderId="5" xfId="68" applyFont="1" applyFill="1" applyBorder="1" applyAlignment="1" applyProtection="1" quotePrefix="1">
      <alignment horizontal="justify" vertical="top" wrapText="1"/>
      <protection locked="0"/>
    </xf>
    <xf numFmtId="0" fontId="15" fillId="0" borderId="5" xfId="66" applyFont="1" applyFill="1" applyBorder="1" applyAlignment="1">
      <alignment horizontal="justify" vertical="top" wrapText="1"/>
      <protection/>
    </xf>
    <xf numFmtId="0" fontId="4" fillId="0" borderId="5" xfId="0" applyFont="1" applyFill="1" applyBorder="1" applyAlignment="1" applyProtection="1">
      <alignment horizontal="justify" vertical="top" wrapText="1"/>
      <protection/>
    </xf>
    <xf numFmtId="0" fontId="4" fillId="0" borderId="5" xfId="65" applyFont="1" applyFill="1" applyBorder="1" applyAlignment="1">
      <alignment horizontal="center" vertical="top" wrapText="1"/>
      <protection/>
    </xf>
    <xf numFmtId="0" fontId="4" fillId="0" borderId="11" xfId="65" applyFont="1" applyFill="1" applyBorder="1" applyAlignment="1">
      <alignment horizontal="center" vertical="top" wrapText="1"/>
      <protection/>
    </xf>
    <xf numFmtId="0" fontId="6" fillId="0" borderId="12" xfId="66" applyFont="1" applyFill="1" applyBorder="1" applyAlignment="1">
      <alignment vertical="top" wrapText="1"/>
      <protection/>
    </xf>
    <xf numFmtId="0" fontId="6" fillId="33" borderId="0" xfId="66" applyFont="1" applyFill="1" applyBorder="1" applyAlignment="1">
      <alignment vertical="top"/>
      <protection/>
    </xf>
    <xf numFmtId="0" fontId="4" fillId="0" borderId="14" xfId="65" applyFont="1" applyFill="1" applyBorder="1" applyAlignment="1">
      <alignment horizontal="center" vertical="center"/>
      <protection/>
    </xf>
    <xf numFmtId="0" fontId="4" fillId="0" borderId="14" xfId="65" applyFont="1" applyFill="1" applyBorder="1" applyAlignment="1">
      <alignment horizontal="center" vertical="top" wrapText="1"/>
      <protection/>
    </xf>
    <xf numFmtId="182" fontId="4" fillId="0" borderId="14" xfId="65" applyNumberFormat="1" applyFont="1" applyFill="1" applyBorder="1" applyAlignment="1">
      <alignment horizontal="center" vertical="center"/>
      <protection/>
    </xf>
    <xf numFmtId="182" fontId="4" fillId="0" borderId="5" xfId="59" applyNumberFormat="1" applyFont="1" applyFill="1" applyBorder="1" applyAlignment="1">
      <alignment horizontal="center" vertical="top"/>
      <protection/>
    </xf>
    <xf numFmtId="0" fontId="4" fillId="0" borderId="12" xfId="66" applyFont="1" applyFill="1" applyBorder="1" applyAlignment="1">
      <alignment horizontal="center" vertical="center"/>
      <protection/>
    </xf>
    <xf numFmtId="193" fontId="4" fillId="0" borderId="13" xfId="59" applyNumberFormat="1" applyFont="1" applyFill="1" applyBorder="1" applyAlignment="1">
      <alignment horizontal="right" vertical="center" wrapText="1"/>
      <protection/>
    </xf>
    <xf numFmtId="0" fontId="4" fillId="0" borderId="13" xfId="59" applyFont="1" applyFill="1" applyBorder="1" applyAlignment="1">
      <alignment horizontal="center" vertical="top"/>
      <protection/>
    </xf>
    <xf numFmtId="0" fontId="4" fillId="0" borderId="13" xfId="66" applyFont="1" applyFill="1" applyBorder="1" applyAlignment="1">
      <alignment horizontal="center" vertical="top"/>
      <protection/>
    </xf>
    <xf numFmtId="182" fontId="4" fillId="0" borderId="13" xfId="66" applyNumberFormat="1" applyFont="1" applyFill="1" applyBorder="1" applyAlignment="1">
      <alignment horizontal="right" vertical="top" wrapText="1"/>
      <protection/>
    </xf>
    <xf numFmtId="0" fontId="4" fillId="0" borderId="13" xfId="61" applyFont="1" applyFill="1" applyBorder="1" applyAlignment="1">
      <alignment horizontal="center" vertical="top"/>
      <protection/>
    </xf>
    <xf numFmtId="0" fontId="6" fillId="0" borderId="13" xfId="59" applyFont="1" applyFill="1" applyBorder="1" applyAlignment="1">
      <alignment horizontal="center"/>
      <protection/>
    </xf>
    <xf numFmtId="0" fontId="59" fillId="0" borderId="13" xfId="59" applyFont="1" applyFill="1" applyBorder="1" applyAlignment="1">
      <alignment horizontal="center"/>
      <protection/>
    </xf>
    <xf numFmtId="182" fontId="6" fillId="0" borderId="13" xfId="59" applyNumberFormat="1" applyFont="1" applyFill="1" applyBorder="1" applyAlignment="1">
      <alignment horizontal="right" vertical="top" wrapText="1"/>
      <protection/>
    </xf>
    <xf numFmtId="0" fontId="4" fillId="0" borderId="13" xfId="59" applyFont="1" applyFill="1" applyBorder="1">
      <alignment/>
      <protection/>
    </xf>
    <xf numFmtId="193" fontId="6" fillId="0" borderId="13" xfId="59" applyNumberFormat="1" applyFont="1" applyFill="1" applyBorder="1" applyAlignment="1">
      <alignment horizontal="right" vertical="center" wrapText="1"/>
      <protection/>
    </xf>
    <xf numFmtId="49" fontId="4" fillId="0" borderId="13" xfId="66" applyNumberFormat="1" applyFont="1" applyFill="1" applyBorder="1" applyAlignment="1">
      <alignment horizontal="center" vertical="top" wrapText="1"/>
      <protection/>
    </xf>
    <xf numFmtId="189" fontId="4" fillId="0" borderId="13" xfId="66" applyNumberFormat="1" applyFont="1" applyFill="1" applyBorder="1" applyAlignment="1">
      <alignment horizontal="right" vertical="top" wrapText="1"/>
      <protection/>
    </xf>
    <xf numFmtId="0" fontId="6" fillId="0" borderId="11" xfId="59" applyFont="1" applyFill="1" applyBorder="1" applyAlignment="1">
      <alignment horizontal="center" vertical="center"/>
      <protection/>
    </xf>
    <xf numFmtId="0" fontId="6" fillId="0" borderId="11" xfId="59" applyFont="1" applyFill="1" applyBorder="1" applyAlignment="1">
      <alignment vertical="center"/>
      <protection/>
    </xf>
    <xf numFmtId="0" fontId="6" fillId="0" borderId="12" xfId="59" applyFont="1" applyFill="1" applyBorder="1" applyAlignment="1">
      <alignment vertical="center"/>
      <protection/>
    </xf>
    <xf numFmtId="0" fontId="6" fillId="0" borderId="11" xfId="61" applyFont="1" applyFill="1" applyBorder="1" applyAlignment="1">
      <alignment horizontal="center" vertical="top"/>
      <protection/>
    </xf>
    <xf numFmtId="49" fontId="6" fillId="0" borderId="11" xfId="61" applyNumberFormat="1" applyFont="1" applyFill="1" applyBorder="1" applyAlignment="1">
      <alignment horizontal="justify" vertical="top" wrapText="1"/>
      <protection/>
    </xf>
    <xf numFmtId="0" fontId="6" fillId="0" borderId="11" xfId="61" applyFont="1" applyFill="1" applyBorder="1" applyAlignment="1" quotePrefix="1">
      <alignment horizontal="center" vertical="center" wrapText="1"/>
      <protection/>
    </xf>
    <xf numFmtId="0" fontId="6" fillId="0" borderId="11" xfId="61" applyFont="1" applyFill="1" applyBorder="1" applyAlignment="1">
      <alignment horizontal="center" vertical="center"/>
      <protection/>
    </xf>
    <xf numFmtId="0" fontId="6" fillId="0" borderId="11" xfId="61" applyFont="1" applyFill="1" applyBorder="1" applyAlignment="1">
      <alignment vertical="center"/>
      <protection/>
    </xf>
    <xf numFmtId="0" fontId="6" fillId="0" borderId="12" xfId="61" applyFont="1" applyFill="1" applyBorder="1" applyAlignment="1">
      <alignment vertical="center"/>
      <protection/>
    </xf>
    <xf numFmtId="0" fontId="10" fillId="0" borderId="11" xfId="59" applyFont="1" applyFill="1" applyBorder="1" applyAlignment="1">
      <alignment horizontal="center" vertical="center"/>
      <protection/>
    </xf>
    <xf numFmtId="0" fontId="16" fillId="0" borderId="11" xfId="59" applyFont="1" applyFill="1" applyBorder="1" applyAlignment="1">
      <alignment vertical="center"/>
      <protection/>
    </xf>
    <xf numFmtId="0" fontId="10" fillId="0" borderId="11" xfId="59" applyFont="1" applyFill="1" applyBorder="1" applyAlignment="1">
      <alignment horizontal="center"/>
      <protection/>
    </xf>
    <xf numFmtId="0" fontId="6" fillId="0" borderId="11" xfId="66" applyFont="1" applyFill="1" applyBorder="1">
      <alignment horizontal="justify" vertical="top" wrapText="1"/>
      <protection/>
    </xf>
    <xf numFmtId="0" fontId="6" fillId="0" borderId="12" xfId="66" applyFont="1" applyFill="1" applyBorder="1">
      <alignment horizontal="justify" vertical="top" wrapText="1"/>
      <protection/>
    </xf>
    <xf numFmtId="0" fontId="6" fillId="0" borderId="11" xfId="61" applyFont="1" applyFill="1" applyBorder="1" applyAlignment="1">
      <alignment horizontal="justify" vertical="top" wrapText="1"/>
      <protection/>
    </xf>
    <xf numFmtId="182" fontId="6" fillId="0" borderId="11" xfId="61" applyNumberFormat="1" applyFont="1" applyFill="1" applyBorder="1" applyAlignment="1">
      <alignment horizontal="right" vertical="top" wrapText="1"/>
      <protection/>
    </xf>
    <xf numFmtId="0" fontId="6" fillId="0" borderId="11" xfId="61" applyFont="1" applyFill="1" applyBorder="1" applyAlignment="1">
      <alignment wrapText="1"/>
      <protection/>
    </xf>
    <xf numFmtId="0" fontId="6" fillId="0" borderId="12" xfId="61" applyFont="1" applyFill="1" applyBorder="1" applyAlignment="1">
      <alignment wrapText="1"/>
      <protection/>
    </xf>
    <xf numFmtId="0" fontId="57" fillId="0" borderId="11" xfId="66" applyFont="1" applyFill="1" applyBorder="1">
      <alignment horizontal="justify" vertical="top" wrapText="1"/>
      <protection/>
    </xf>
    <xf numFmtId="0" fontId="57" fillId="0" borderId="12" xfId="66" applyFont="1" applyFill="1" applyBorder="1">
      <alignment horizontal="justify" vertical="top" wrapText="1"/>
      <protection/>
    </xf>
    <xf numFmtId="49" fontId="4" fillId="0" borderId="5" xfId="65" applyNumberFormat="1" applyFont="1" applyFill="1" applyBorder="1" applyAlignment="1">
      <alignment horizontal="center" vertical="center" wrapText="1"/>
      <protection/>
    </xf>
    <xf numFmtId="49" fontId="4" fillId="0" borderId="11" xfId="65" applyNumberFormat="1" applyFont="1" applyFill="1" applyBorder="1" applyAlignment="1">
      <alignment horizontal="center" vertical="center" wrapText="1"/>
      <protection/>
    </xf>
    <xf numFmtId="49" fontId="60" fillId="0" borderId="5" xfId="59" applyNumberFormat="1" applyFont="1" applyFill="1" applyBorder="1" applyAlignment="1">
      <alignment horizontal="center" vertical="top"/>
      <protection/>
    </xf>
    <xf numFmtId="49" fontId="4" fillId="0" borderId="14" xfId="65" applyNumberFormat="1" applyFont="1" applyFill="1" applyBorder="1" applyAlignment="1">
      <alignment horizontal="center" vertical="center" wrapText="1"/>
      <protection/>
    </xf>
    <xf numFmtId="182" fontId="4" fillId="0" borderId="14" xfId="65" applyNumberFormat="1" applyFont="1" applyFill="1" applyBorder="1" applyAlignment="1">
      <alignment horizontal="center" vertical="center" wrapText="1"/>
      <protection/>
    </xf>
    <xf numFmtId="1" fontId="59" fillId="0" borderId="5" xfId="68" applyNumberFormat="1" applyFont="1" applyFill="1" applyBorder="1" applyAlignment="1" applyProtection="1">
      <alignment horizontal="center" vertical="top" wrapText="1"/>
      <protection locked="0"/>
    </xf>
    <xf numFmtId="49" fontId="6" fillId="0" borderId="13" xfId="66" applyNumberFormat="1" applyFont="1" applyFill="1" applyBorder="1" applyAlignment="1">
      <alignment horizontal="center" vertical="top" wrapText="1"/>
      <protection/>
    </xf>
    <xf numFmtId="189" fontId="12" fillId="0" borderId="13" xfId="66" applyNumberFormat="1" applyFont="1" applyFill="1" applyBorder="1" applyAlignment="1">
      <alignment horizontal="right" vertical="center" wrapText="1"/>
      <protection/>
    </xf>
    <xf numFmtId="0" fontId="6" fillId="0" borderId="13" xfId="66" applyFont="1" applyFill="1" applyBorder="1" applyAlignment="1">
      <alignment vertical="top" wrapText="1"/>
      <protection/>
    </xf>
    <xf numFmtId="0" fontId="6" fillId="0" borderId="11" xfId="66" applyFont="1" applyFill="1" applyBorder="1" applyAlignment="1" applyProtection="1">
      <alignment horizontal="justify" vertical="top" wrapText="1"/>
      <protection locked="0"/>
    </xf>
    <xf numFmtId="0" fontId="6" fillId="0" borderId="11" xfId="66" applyNumberFormat="1" applyFont="1" applyFill="1" applyBorder="1" applyAlignment="1" applyProtection="1">
      <alignment horizontal="center" vertical="top"/>
      <protection locked="0"/>
    </xf>
    <xf numFmtId="1" fontId="6" fillId="0" borderId="11" xfId="66" applyNumberFormat="1" applyFont="1" applyFill="1" applyBorder="1" applyAlignment="1" applyProtection="1">
      <alignment horizontal="center" vertical="top"/>
      <protection locked="0"/>
    </xf>
    <xf numFmtId="0" fontId="6" fillId="0" borderId="11" xfId="66" applyFont="1" applyFill="1" applyBorder="1" applyAlignment="1">
      <alignment vertical="top"/>
      <protection/>
    </xf>
    <xf numFmtId="0" fontId="6" fillId="0" borderId="12" xfId="66" applyFont="1" applyFill="1" applyBorder="1" applyAlignment="1">
      <alignment vertical="top"/>
      <protection/>
    </xf>
    <xf numFmtId="49" fontId="4" fillId="0" borderId="11" xfId="66" applyNumberFormat="1" applyFont="1" applyFill="1" applyBorder="1" applyAlignment="1">
      <alignment horizontal="center" vertical="top"/>
      <protection/>
    </xf>
    <xf numFmtId="0" fontId="6" fillId="0" borderId="11" xfId="68" applyFont="1" applyFill="1" applyBorder="1" applyAlignment="1">
      <alignment horizontal="justify" vertical="top" wrapText="1"/>
      <protection/>
    </xf>
    <xf numFmtId="1" fontId="6" fillId="0" borderId="11" xfId="68" applyNumberFormat="1" applyFont="1" applyFill="1" applyBorder="1" applyAlignment="1" applyProtection="1">
      <alignment horizontal="center" vertical="top" wrapText="1"/>
      <protection locked="0"/>
    </xf>
    <xf numFmtId="0" fontId="6" fillId="0" borderId="12" xfId="59" applyFont="1" applyFill="1" applyBorder="1" applyAlignment="1">
      <alignment vertical="top" wrapText="1"/>
      <protection/>
    </xf>
    <xf numFmtId="49" fontId="18" fillId="0" borderId="5" xfId="66" applyNumberFormat="1" applyFont="1" applyFill="1" applyBorder="1" applyAlignment="1">
      <alignment horizontal="center" vertical="top" wrapText="1"/>
      <protection/>
    </xf>
    <xf numFmtId="49" fontId="18" fillId="0" borderId="5" xfId="66" applyNumberFormat="1" applyFont="1" applyFill="1" applyBorder="1" applyAlignment="1">
      <alignment horizontal="center" vertical="top"/>
      <protection/>
    </xf>
    <xf numFmtId="193" fontId="4" fillId="0" borderId="13" xfId="61" applyNumberFormat="1" applyFont="1" applyFill="1" applyBorder="1" applyAlignment="1">
      <alignment horizontal="right" vertical="center" wrapText="1"/>
      <protection/>
    </xf>
    <xf numFmtId="49" fontId="4" fillId="0" borderId="14" xfId="65" applyNumberFormat="1" applyFont="1" applyFill="1" applyBorder="1" applyAlignment="1">
      <alignment horizontal="center" vertical="center"/>
      <protection/>
    </xf>
    <xf numFmtId="0" fontId="6" fillId="0" borderId="11" xfId="0" applyFont="1" applyBorder="1" applyAlignment="1" quotePrefix="1">
      <alignment horizontal="justify" vertical="top" wrapText="1"/>
    </xf>
    <xf numFmtId="0" fontId="12" fillId="0" borderId="13" xfId="66" applyFont="1" applyFill="1" applyBorder="1" applyAlignment="1">
      <alignment horizontal="left" vertical="top" wrapText="1"/>
      <protection/>
    </xf>
    <xf numFmtId="0" fontId="4" fillId="0" borderId="13" xfId="66" applyFont="1" applyFill="1" applyBorder="1" applyAlignment="1">
      <alignment horizontal="justify" vertical="top" wrapText="1"/>
      <protection/>
    </xf>
    <xf numFmtId="0" fontId="4" fillId="0" borderId="13" xfId="61" applyFont="1" applyFill="1" applyBorder="1" applyAlignment="1">
      <alignment horizontal="left" vertical="top" wrapText="1"/>
      <protection/>
    </xf>
    <xf numFmtId="0" fontId="4" fillId="0" borderId="13" xfId="59" applyFont="1" applyFill="1" applyBorder="1" applyAlignment="1">
      <alignment horizontal="justify" vertical="top" wrapText="1"/>
      <protection/>
    </xf>
    <xf numFmtId="0" fontId="4" fillId="0" borderId="13" xfId="66" applyFont="1" applyFill="1" applyBorder="1" applyAlignment="1" quotePrefix="1">
      <alignment horizontal="justify" vertical="top" wrapText="1"/>
      <protection/>
    </xf>
    <xf numFmtId="0" fontId="4" fillId="0" borderId="14" xfId="66" applyFont="1" applyFill="1" applyBorder="1" applyAlignment="1">
      <alignment horizontal="center" vertical="center"/>
      <protection/>
    </xf>
    <xf numFmtId="0" fontId="4" fillId="0" borderId="5" xfId="66" applyFont="1" applyFill="1" applyBorder="1" applyAlignment="1">
      <alignment horizontal="center" vertical="center"/>
      <protection/>
    </xf>
    <xf numFmtId="0" fontId="4" fillId="0" borderId="11" xfId="66" applyFont="1" applyFill="1" applyBorder="1" applyAlignment="1">
      <alignment horizontal="center" vertical="center"/>
      <protection/>
    </xf>
    <xf numFmtId="0" fontId="18" fillId="0" borderId="5" xfId="66" applyFont="1" applyFill="1" applyBorder="1" applyAlignment="1">
      <alignment horizontal="justify" vertical="top" wrapText="1"/>
      <protection/>
    </xf>
    <xf numFmtId="0" fontId="4" fillId="0" borderId="13" xfId="59" applyFont="1" applyFill="1" applyBorder="1" applyAlignment="1" quotePrefix="1">
      <alignment horizontal="justify" vertical="top" wrapText="1"/>
      <protection/>
    </xf>
    <xf numFmtId="49" fontId="4" fillId="0" borderId="13" xfId="66" applyNumberFormat="1" applyFont="1" applyFill="1" applyBorder="1" applyAlignment="1" quotePrefix="1">
      <alignment horizontal="left" vertical="center" wrapText="1"/>
      <protection/>
    </xf>
    <xf numFmtId="0" fontId="4" fillId="0" borderId="14" xfId="66" applyFont="1" applyFill="1" applyBorder="1" applyAlignment="1">
      <alignment horizontal="center" vertical="center" wrapText="1"/>
      <protection/>
    </xf>
    <xf numFmtId="0" fontId="4" fillId="0" borderId="5" xfId="66" applyFont="1" applyFill="1" applyBorder="1" applyAlignment="1">
      <alignment horizontal="center" vertical="center" wrapText="1"/>
      <protection/>
    </xf>
    <xf numFmtId="0" fontId="4" fillId="0" borderId="11" xfId="66" applyFont="1" applyFill="1" applyBorder="1" applyAlignment="1">
      <alignment horizontal="center" vertical="center" wrapText="1"/>
      <protection/>
    </xf>
    <xf numFmtId="49" fontId="4" fillId="0" borderId="13" xfId="66" applyNumberFormat="1" applyFont="1" applyFill="1" applyBorder="1" applyAlignment="1" quotePrefix="1">
      <alignment vertical="top" wrapText="1"/>
      <protection/>
    </xf>
  </cellXfs>
  <cellStyles count="6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Milliers 2" xfId="50"/>
    <cellStyle name="Milliers 2 2" xfId="51"/>
    <cellStyle name="Milliers 3" xfId="52"/>
    <cellStyle name="Milliers 4" xfId="53"/>
    <cellStyle name="Currency" xfId="54"/>
    <cellStyle name="Currency [0]" xfId="55"/>
    <cellStyle name="MS_Arabic" xfId="56"/>
    <cellStyle name="Neutre" xfId="57"/>
    <cellStyle name="Normal 2" xfId="58"/>
    <cellStyle name="Normal 2 2" xfId="59"/>
    <cellStyle name="Normal 2 3" xfId="60"/>
    <cellStyle name="Normal 3" xfId="61"/>
    <cellStyle name="Normal 3 2" xfId="62"/>
    <cellStyle name="Normal 4" xfId="63"/>
    <cellStyle name="Normal 4 2" xfId="64"/>
    <cellStyle name="Normal 5" xfId="65"/>
    <cellStyle name="Normal BDEC" xfId="66"/>
    <cellStyle name="Normal_CFP sidi bouzide 2" xfId="67"/>
    <cellStyle name="Normal_GaGSIC" xfId="68"/>
    <cellStyle name="Percent" xfId="69"/>
    <cellStyle name="Satisfaisant" xfId="70"/>
    <cellStyle name="Sortie" xfId="71"/>
    <cellStyle name="Style BDEC" xfId="72"/>
    <cellStyle name="Texte explicatif" xfId="73"/>
    <cellStyle name="Titre" xfId="74"/>
    <cellStyle name="Titre 1" xfId="75"/>
    <cellStyle name="Titre 2" xfId="76"/>
    <cellStyle name="Titre 3" xfId="77"/>
    <cellStyle name="Titre 4" xfId="78"/>
    <cellStyle name="Total" xfId="79"/>
    <cellStyle name="Vérification"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ER\Bureau\A1700DZ08-204-CEI-FLU0-ELT-050-012C\FLU-ELT-050-012-C-BPDE%20NOUVEAU%20SIEGE%20DE%20KOUG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DP CLIM"/>
      <sheetName val="BDP PLS"/>
      <sheetName val="REC-TR1 "/>
      <sheetName val="INT CLIM"/>
      <sheetName val="INT PL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643"/>
  <sheetViews>
    <sheetView showZeros="0" tabSelected="1" view="pageBreakPreview" zoomScaleNormal="145" zoomScaleSheetLayoutView="100" zoomScalePageLayoutView="0" workbookViewId="0" topLeftCell="A1">
      <pane ySplit="3" topLeftCell="A565" activePane="bottomLeft" state="frozen"/>
      <selection pane="topLeft" activeCell="A1" sqref="A1"/>
      <selection pane="bottomLeft" activeCell="B490" sqref="B490"/>
    </sheetView>
  </sheetViews>
  <sheetFormatPr defaultColWidth="11.421875" defaultRowHeight="12.75"/>
  <cols>
    <col min="1" max="1" width="9.7109375" style="101" customWidth="1"/>
    <col min="2" max="2" width="65.7109375" style="102" customWidth="1"/>
    <col min="3" max="3" width="6.7109375" style="97" customWidth="1"/>
    <col min="4" max="4" width="8.7109375" style="97" customWidth="1"/>
    <col min="5" max="5" width="12.7109375" style="97" customWidth="1"/>
    <col min="6" max="6" width="12.7109375" style="98" customWidth="1"/>
    <col min="7" max="8" width="12.7109375" style="103" customWidth="1"/>
    <col min="9" max="16384" width="11.421875" style="104" customWidth="1"/>
  </cols>
  <sheetData>
    <row r="1" spans="1:8" s="1" customFormat="1" ht="14.25">
      <c r="A1" s="349" t="s">
        <v>237</v>
      </c>
      <c r="B1" s="350" t="s">
        <v>238</v>
      </c>
      <c r="C1" s="414" t="s">
        <v>0</v>
      </c>
      <c r="D1" s="414" t="s">
        <v>1</v>
      </c>
      <c r="E1" s="351" t="s">
        <v>241</v>
      </c>
      <c r="F1" s="351" t="s">
        <v>241</v>
      </c>
      <c r="G1" s="351" t="s">
        <v>241</v>
      </c>
      <c r="H1" s="351" t="s">
        <v>241</v>
      </c>
    </row>
    <row r="2" spans="1:8" s="1" customFormat="1" ht="14.25">
      <c r="A2" s="3" t="s">
        <v>242</v>
      </c>
      <c r="B2" s="345" t="s">
        <v>239</v>
      </c>
      <c r="C2" s="415"/>
      <c r="D2" s="415"/>
      <c r="E2" s="5" t="s">
        <v>243</v>
      </c>
      <c r="F2" s="5" t="s">
        <v>244</v>
      </c>
      <c r="G2" s="5" t="s">
        <v>245</v>
      </c>
      <c r="H2" s="5" t="s">
        <v>246</v>
      </c>
    </row>
    <row r="3" spans="1:8" s="353" customFormat="1" ht="14.25">
      <c r="A3" s="7" t="s">
        <v>241</v>
      </c>
      <c r="B3" s="346" t="s">
        <v>240</v>
      </c>
      <c r="C3" s="416"/>
      <c r="D3" s="416"/>
      <c r="E3" s="8" t="s">
        <v>247</v>
      </c>
      <c r="F3" s="8" t="s">
        <v>247</v>
      </c>
      <c r="G3" s="8" t="s">
        <v>248</v>
      </c>
      <c r="H3" s="8" t="s">
        <v>248</v>
      </c>
    </row>
    <row r="4" spans="1:8" s="1" customFormat="1" ht="18.75">
      <c r="A4" s="405" t="s">
        <v>83</v>
      </c>
      <c r="B4" s="417" t="s">
        <v>249</v>
      </c>
      <c r="C4" s="417"/>
      <c r="D4" s="417"/>
      <c r="E4" s="417"/>
      <c r="F4" s="10"/>
      <c r="G4" s="4"/>
      <c r="H4" s="4"/>
    </row>
    <row r="5" spans="1:8" s="1" customFormat="1" ht="15">
      <c r="A5" s="9"/>
      <c r="B5" s="11" t="s">
        <v>203</v>
      </c>
      <c r="C5" s="12"/>
      <c r="D5" s="12"/>
      <c r="E5" s="13"/>
      <c r="F5" s="10"/>
      <c r="G5" s="4"/>
      <c r="H5" s="4"/>
    </row>
    <row r="6" spans="1:8" s="153" customFormat="1" ht="28.5">
      <c r="A6" s="149"/>
      <c r="B6" s="234" t="s">
        <v>460</v>
      </c>
      <c r="C6" s="150"/>
      <c r="D6" s="150"/>
      <c r="E6" s="151"/>
      <c r="F6" s="141"/>
      <c r="G6" s="133"/>
      <c r="H6" s="152"/>
    </row>
    <row r="7" spans="1:8" s="153" customFormat="1" ht="42.75">
      <c r="A7" s="149"/>
      <c r="B7" s="234" t="s">
        <v>459</v>
      </c>
      <c r="C7" s="150"/>
      <c r="D7" s="150"/>
      <c r="E7" s="151"/>
      <c r="F7" s="141"/>
      <c r="G7" s="133"/>
      <c r="H7" s="152"/>
    </row>
    <row r="8" spans="1:8" s="153" customFormat="1" ht="57">
      <c r="A8" s="149"/>
      <c r="B8" s="234" t="s">
        <v>461</v>
      </c>
      <c r="C8" s="150"/>
      <c r="D8" s="150"/>
      <c r="E8" s="151"/>
      <c r="F8" s="141"/>
      <c r="G8" s="133"/>
      <c r="H8" s="152"/>
    </row>
    <row r="9" spans="1:8" s="213" customFormat="1" ht="15">
      <c r="A9" s="210" t="s">
        <v>259</v>
      </c>
      <c r="B9" s="116" t="s">
        <v>437</v>
      </c>
      <c r="C9" s="211"/>
      <c r="D9" s="211"/>
      <c r="E9" s="212"/>
      <c r="F9" s="141"/>
      <c r="G9" s="200"/>
      <c r="H9" s="152">
        <f>E9*1.52/1000</f>
        <v>0</v>
      </c>
    </row>
    <row r="10" spans="1:8" s="216" customFormat="1" ht="15">
      <c r="A10" s="210" t="s">
        <v>212</v>
      </c>
      <c r="B10" s="116" t="s">
        <v>422</v>
      </c>
      <c r="C10" s="214"/>
      <c r="D10" s="214"/>
      <c r="E10" s="212"/>
      <c r="F10" s="141"/>
      <c r="G10" s="215"/>
      <c r="H10" s="152">
        <f>E10*1.52/1000</f>
        <v>0</v>
      </c>
    </row>
    <row r="11" spans="1:8" s="153" customFormat="1" ht="45">
      <c r="A11" s="149"/>
      <c r="B11" s="235" t="s">
        <v>424</v>
      </c>
      <c r="C11" s="150"/>
      <c r="D11" s="150"/>
      <c r="E11" s="151"/>
      <c r="F11" s="141"/>
      <c r="G11" s="133"/>
      <c r="H11" s="152">
        <f>E11*1.52/1000</f>
        <v>0</v>
      </c>
    </row>
    <row r="12" spans="1:8" s="156" customFormat="1" ht="30">
      <c r="A12" s="149"/>
      <c r="B12" s="111" t="s">
        <v>423</v>
      </c>
      <c r="C12" s="154"/>
      <c r="D12" s="154"/>
      <c r="E12" s="151"/>
      <c r="F12" s="141"/>
      <c r="G12" s="155"/>
      <c r="H12" s="152"/>
    </row>
    <row r="13" spans="1:8" s="153" customFormat="1" ht="30">
      <c r="A13" s="149"/>
      <c r="B13" s="235" t="s">
        <v>428</v>
      </c>
      <c r="C13" s="150"/>
      <c r="D13" s="150"/>
      <c r="E13" s="151"/>
      <c r="F13" s="141"/>
      <c r="G13" s="133"/>
      <c r="H13" s="152">
        <f>E13*1.52/1000</f>
        <v>0</v>
      </c>
    </row>
    <row r="14" spans="1:8" s="153" customFormat="1" ht="45">
      <c r="A14" s="149"/>
      <c r="B14" s="235" t="s">
        <v>427</v>
      </c>
      <c r="C14" s="150"/>
      <c r="D14" s="150"/>
      <c r="E14" s="151"/>
      <c r="F14" s="141"/>
      <c r="G14" s="133"/>
      <c r="H14" s="152">
        <f>E14*1.52/1000</f>
        <v>0</v>
      </c>
    </row>
    <row r="15" spans="1:8" s="153" customFormat="1" ht="15">
      <c r="A15" s="149"/>
      <c r="B15" s="235" t="s">
        <v>429</v>
      </c>
      <c r="C15" s="150"/>
      <c r="D15" s="150"/>
      <c r="E15" s="151"/>
      <c r="F15" s="141"/>
      <c r="G15" s="133"/>
      <c r="H15" s="152"/>
    </row>
    <row r="16" spans="1:8" s="153" customFormat="1" ht="15">
      <c r="A16" s="149"/>
      <c r="B16" s="235" t="s">
        <v>433</v>
      </c>
      <c r="C16" s="150"/>
      <c r="D16" s="150"/>
      <c r="E16" s="151"/>
      <c r="F16" s="141"/>
      <c r="G16" s="133"/>
      <c r="H16" s="152"/>
    </row>
    <row r="17" spans="1:8" s="153" customFormat="1" ht="15">
      <c r="A17" s="149"/>
      <c r="B17" s="235" t="s">
        <v>432</v>
      </c>
      <c r="C17" s="150"/>
      <c r="D17" s="150"/>
      <c r="E17" s="151"/>
      <c r="F17" s="141"/>
      <c r="G17" s="133"/>
      <c r="H17" s="152"/>
    </row>
    <row r="18" spans="1:8" s="156" customFormat="1" ht="45">
      <c r="A18" s="149"/>
      <c r="B18" s="235" t="s">
        <v>260</v>
      </c>
      <c r="C18" s="154"/>
      <c r="D18" s="154"/>
      <c r="E18" s="151"/>
      <c r="F18" s="141"/>
      <c r="G18" s="155"/>
      <c r="H18" s="152">
        <f>E18*1.52/1000</f>
        <v>0</v>
      </c>
    </row>
    <row r="19" spans="1:8" s="368" customFormat="1" ht="15">
      <c r="A19" s="217"/>
      <c r="B19" s="320" t="s">
        <v>426</v>
      </c>
      <c r="C19" s="366"/>
      <c r="D19" s="366"/>
      <c r="E19" s="219"/>
      <c r="F19" s="171"/>
      <c r="G19" s="367"/>
      <c r="H19" s="221">
        <f>E19*1.52/1000</f>
        <v>0</v>
      </c>
    </row>
    <row r="20" spans="1:8" s="156" customFormat="1" ht="30">
      <c r="A20" s="149"/>
      <c r="B20" s="235" t="s">
        <v>436</v>
      </c>
      <c r="C20" s="154"/>
      <c r="D20" s="154"/>
      <c r="E20" s="151"/>
      <c r="F20" s="141"/>
      <c r="G20" s="155"/>
      <c r="H20" s="152"/>
    </row>
    <row r="21" spans="1:8" s="156" customFormat="1" ht="15">
      <c r="A21" s="149"/>
      <c r="B21" s="235" t="s">
        <v>430</v>
      </c>
      <c r="C21" s="154"/>
      <c r="D21" s="154"/>
      <c r="E21" s="151"/>
      <c r="F21" s="141"/>
      <c r="G21" s="155"/>
      <c r="H21" s="152">
        <f>E21*1.52/1000</f>
        <v>0</v>
      </c>
    </row>
    <row r="22" spans="1:8" s="156" customFormat="1" ht="15">
      <c r="A22" s="149"/>
      <c r="B22" s="235" t="s">
        <v>431</v>
      </c>
      <c r="C22" s="154"/>
      <c r="D22" s="154"/>
      <c r="E22" s="151"/>
      <c r="F22" s="141"/>
      <c r="G22" s="155"/>
      <c r="H22" s="152"/>
    </row>
    <row r="23" spans="1:8" s="156" customFormat="1" ht="15">
      <c r="A23" s="149"/>
      <c r="B23" s="235" t="s">
        <v>434</v>
      </c>
      <c r="C23" s="154"/>
      <c r="D23" s="154"/>
      <c r="E23" s="151"/>
      <c r="F23" s="141"/>
      <c r="G23" s="155"/>
      <c r="H23" s="152"/>
    </row>
    <row r="24" spans="1:8" s="156" customFormat="1" ht="15">
      <c r="A24" s="149"/>
      <c r="B24" s="235" t="s">
        <v>835</v>
      </c>
      <c r="C24" s="154"/>
      <c r="D24" s="154"/>
      <c r="E24" s="151"/>
      <c r="F24" s="141"/>
      <c r="G24" s="155"/>
      <c r="H24" s="152"/>
    </row>
    <row r="25" spans="1:8" s="156" customFormat="1" ht="15">
      <c r="A25" s="149"/>
      <c r="B25" s="44" t="s">
        <v>206</v>
      </c>
      <c r="C25" s="154"/>
      <c r="D25" s="154"/>
      <c r="E25" s="151"/>
      <c r="F25" s="141"/>
      <c r="G25" s="155"/>
      <c r="H25" s="152">
        <f>E25*1.52/1000</f>
        <v>0</v>
      </c>
    </row>
    <row r="26" spans="1:8" s="156" customFormat="1" ht="15">
      <c r="A26" s="210"/>
      <c r="B26" s="44" t="s">
        <v>207</v>
      </c>
      <c r="C26" s="154"/>
      <c r="D26" s="154"/>
      <c r="E26" s="151"/>
      <c r="F26" s="141"/>
      <c r="G26" s="155"/>
      <c r="H26" s="152"/>
    </row>
    <row r="27" spans="1:8" s="153" customFormat="1" ht="15">
      <c r="A27" s="149"/>
      <c r="B27" s="235" t="s">
        <v>831</v>
      </c>
      <c r="C27" s="150"/>
      <c r="D27" s="150"/>
      <c r="E27" s="151"/>
      <c r="F27" s="141"/>
      <c r="G27" s="133"/>
      <c r="H27" s="152">
        <f aca="true" t="shared" si="0" ref="H27:H90">E27*1.52/1000</f>
        <v>0</v>
      </c>
    </row>
    <row r="28" spans="1:8" s="153" customFormat="1" ht="15">
      <c r="A28" s="149"/>
      <c r="B28" s="235" t="s">
        <v>829</v>
      </c>
      <c r="C28" s="150"/>
      <c r="D28" s="150"/>
      <c r="E28" s="151"/>
      <c r="F28" s="141"/>
      <c r="G28" s="133"/>
      <c r="H28" s="152">
        <f t="shared" si="0"/>
        <v>0</v>
      </c>
    </row>
    <row r="29" spans="1:8" s="153" customFormat="1" ht="15">
      <c r="A29" s="149"/>
      <c r="B29" s="111" t="s">
        <v>114</v>
      </c>
      <c r="C29" s="154" t="s">
        <v>5</v>
      </c>
      <c r="D29" s="150">
        <v>1</v>
      </c>
      <c r="E29" s="152"/>
      <c r="F29" s="152">
        <f>D29*E29</f>
        <v>0</v>
      </c>
      <c r="G29" s="133"/>
      <c r="H29" s="152">
        <f t="shared" si="0"/>
        <v>0</v>
      </c>
    </row>
    <row r="30" spans="1:8" s="70" customFormat="1" ht="15">
      <c r="A30" s="105"/>
      <c r="B30" s="235"/>
      <c r="C30" s="112"/>
      <c r="D30" s="222"/>
      <c r="E30" s="141"/>
      <c r="F30" s="152">
        <f aca="true" t="shared" si="1" ref="F30:F59">D30*E30</f>
        <v>0</v>
      </c>
      <c r="G30" s="143"/>
      <c r="H30" s="152">
        <f t="shared" si="0"/>
        <v>0</v>
      </c>
    </row>
    <row r="31" spans="1:8" s="225" customFormat="1" ht="15">
      <c r="A31" s="105" t="s">
        <v>88</v>
      </c>
      <c r="B31" s="325" t="s">
        <v>261</v>
      </c>
      <c r="C31" s="150"/>
      <c r="D31" s="223"/>
      <c r="E31" s="150"/>
      <c r="F31" s="152">
        <f t="shared" si="1"/>
        <v>0</v>
      </c>
      <c r="G31" s="224"/>
      <c r="H31" s="152">
        <f t="shared" si="0"/>
        <v>0</v>
      </c>
    </row>
    <row r="32" spans="1:8" s="225" customFormat="1" ht="30">
      <c r="A32" s="198"/>
      <c r="B32" s="235" t="s">
        <v>262</v>
      </c>
      <c r="C32" s="150"/>
      <c r="D32" s="223"/>
      <c r="E32" s="150"/>
      <c r="F32" s="152">
        <f t="shared" si="1"/>
        <v>0</v>
      </c>
      <c r="G32" s="224"/>
      <c r="H32" s="152">
        <f t="shared" si="0"/>
        <v>0</v>
      </c>
    </row>
    <row r="33" spans="1:8" s="225" customFormat="1" ht="15">
      <c r="A33" s="198"/>
      <c r="B33" s="235" t="s">
        <v>263</v>
      </c>
      <c r="C33" s="150"/>
      <c r="D33" s="223"/>
      <c r="E33" s="150"/>
      <c r="F33" s="152">
        <f t="shared" si="1"/>
        <v>0</v>
      </c>
      <c r="G33" s="224"/>
      <c r="H33" s="152">
        <f t="shared" si="0"/>
        <v>0</v>
      </c>
    </row>
    <row r="34" spans="1:8" s="225" customFormat="1" ht="15">
      <c r="A34" s="198"/>
      <c r="B34" s="235" t="s">
        <v>411</v>
      </c>
      <c r="C34" s="150"/>
      <c r="D34" s="223"/>
      <c r="E34" s="150"/>
      <c r="F34" s="152">
        <f t="shared" si="1"/>
        <v>0</v>
      </c>
      <c r="G34" s="224"/>
      <c r="H34" s="152">
        <f t="shared" si="0"/>
        <v>0</v>
      </c>
    </row>
    <row r="35" spans="1:8" s="225" customFormat="1" ht="15">
      <c r="A35" s="198"/>
      <c r="B35" s="235" t="s">
        <v>412</v>
      </c>
      <c r="C35" s="150"/>
      <c r="D35" s="223"/>
      <c r="E35" s="150"/>
      <c r="F35" s="152">
        <f t="shared" si="1"/>
        <v>0</v>
      </c>
      <c r="G35" s="224"/>
      <c r="H35" s="152">
        <f t="shared" si="0"/>
        <v>0</v>
      </c>
    </row>
    <row r="36" spans="1:8" s="225" customFormat="1" ht="15">
      <c r="A36" s="198"/>
      <c r="B36" s="235" t="s">
        <v>413</v>
      </c>
      <c r="C36" s="150"/>
      <c r="D36" s="223"/>
      <c r="E36" s="150"/>
      <c r="F36" s="152">
        <f t="shared" si="1"/>
        <v>0</v>
      </c>
      <c r="G36" s="224"/>
      <c r="H36" s="152">
        <f t="shared" si="0"/>
        <v>0</v>
      </c>
    </row>
    <row r="37" spans="1:8" s="225" customFormat="1" ht="15">
      <c r="A37" s="198"/>
      <c r="B37" s="235" t="s">
        <v>264</v>
      </c>
      <c r="C37" s="150"/>
      <c r="D37" s="223"/>
      <c r="E37" s="150"/>
      <c r="F37" s="152">
        <f t="shared" si="1"/>
        <v>0</v>
      </c>
      <c r="G37" s="224"/>
      <c r="H37" s="152">
        <f t="shared" si="0"/>
        <v>0</v>
      </c>
    </row>
    <row r="38" spans="1:8" s="225" customFormat="1" ht="15">
      <c r="A38" s="198"/>
      <c r="B38" s="235" t="s">
        <v>265</v>
      </c>
      <c r="C38" s="150"/>
      <c r="D38" s="223"/>
      <c r="E38" s="150"/>
      <c r="F38" s="152">
        <f t="shared" si="1"/>
        <v>0</v>
      </c>
      <c r="G38" s="224"/>
      <c r="H38" s="152">
        <f t="shared" si="0"/>
        <v>0</v>
      </c>
    </row>
    <row r="39" spans="1:8" s="225" customFormat="1" ht="15">
      <c r="A39" s="198"/>
      <c r="B39" s="235" t="s">
        <v>414</v>
      </c>
      <c r="C39" s="150"/>
      <c r="D39" s="223"/>
      <c r="E39" s="150"/>
      <c r="F39" s="152">
        <f t="shared" si="1"/>
        <v>0</v>
      </c>
      <c r="G39" s="224"/>
      <c r="H39" s="152">
        <f t="shared" si="0"/>
        <v>0</v>
      </c>
    </row>
    <row r="40" spans="1:8" s="225" customFormat="1" ht="15">
      <c r="A40" s="198"/>
      <c r="B40" s="235" t="s">
        <v>266</v>
      </c>
      <c r="C40" s="150"/>
      <c r="D40" s="223"/>
      <c r="E40" s="150"/>
      <c r="F40" s="152">
        <f t="shared" si="1"/>
        <v>0</v>
      </c>
      <c r="G40" s="224"/>
      <c r="H40" s="152">
        <f t="shared" si="0"/>
        <v>0</v>
      </c>
    </row>
    <row r="41" spans="1:8" s="225" customFormat="1" ht="15">
      <c r="A41" s="198"/>
      <c r="B41" s="235" t="s">
        <v>418</v>
      </c>
      <c r="C41" s="150"/>
      <c r="D41" s="223"/>
      <c r="E41" s="150"/>
      <c r="F41" s="152"/>
      <c r="G41" s="224"/>
      <c r="H41" s="152"/>
    </row>
    <row r="42" spans="1:8" s="225" customFormat="1" ht="15">
      <c r="A42" s="198"/>
      <c r="B42" s="235" t="s">
        <v>415</v>
      </c>
      <c r="C42" s="150"/>
      <c r="D42" s="223"/>
      <c r="E42" s="150"/>
      <c r="F42" s="152">
        <f t="shared" si="1"/>
        <v>0</v>
      </c>
      <c r="G42" s="224"/>
      <c r="H42" s="152">
        <f t="shared" si="0"/>
        <v>0</v>
      </c>
    </row>
    <row r="43" spans="1:8" s="225" customFormat="1" ht="15">
      <c r="A43" s="198"/>
      <c r="B43" s="235" t="s">
        <v>416</v>
      </c>
      <c r="C43" s="150"/>
      <c r="D43" s="223"/>
      <c r="E43" s="150"/>
      <c r="F43" s="152"/>
      <c r="G43" s="224"/>
      <c r="H43" s="152"/>
    </row>
    <row r="44" spans="1:8" s="274" customFormat="1" ht="15">
      <c r="A44" s="226"/>
      <c r="B44" s="320" t="s">
        <v>419</v>
      </c>
      <c r="C44" s="218"/>
      <c r="D44" s="227"/>
      <c r="E44" s="218"/>
      <c r="F44" s="221"/>
      <c r="G44" s="228"/>
      <c r="H44" s="221"/>
    </row>
    <row r="45" spans="1:8" s="225" customFormat="1" ht="60">
      <c r="A45" s="198"/>
      <c r="B45" s="235" t="s">
        <v>417</v>
      </c>
      <c r="C45" s="150"/>
      <c r="D45" s="223"/>
      <c r="E45" s="150"/>
      <c r="F45" s="152"/>
      <c r="G45" s="224"/>
      <c r="H45" s="152"/>
    </row>
    <row r="46" spans="1:8" s="225" customFormat="1" ht="15">
      <c r="A46" s="198"/>
      <c r="B46" s="235" t="s">
        <v>166</v>
      </c>
      <c r="C46" s="112" t="s">
        <v>5</v>
      </c>
      <c r="D46" s="222">
        <v>1</v>
      </c>
      <c r="E46" s="152"/>
      <c r="F46" s="152">
        <f t="shared" si="1"/>
        <v>0</v>
      </c>
      <c r="G46" s="224"/>
      <c r="H46" s="152">
        <f t="shared" si="0"/>
        <v>0</v>
      </c>
    </row>
    <row r="47" spans="1:8" s="225" customFormat="1" ht="15">
      <c r="A47" s="198"/>
      <c r="B47" s="235"/>
      <c r="C47" s="112"/>
      <c r="D47" s="222"/>
      <c r="E47" s="152"/>
      <c r="F47" s="152"/>
      <c r="G47" s="224"/>
      <c r="H47" s="152"/>
    </row>
    <row r="48" spans="1:8" s="153" customFormat="1" ht="15">
      <c r="A48" s="229" t="s">
        <v>70</v>
      </c>
      <c r="B48" s="116" t="s">
        <v>479</v>
      </c>
      <c r="C48" s="150"/>
      <c r="D48" s="150"/>
      <c r="E48" s="133"/>
      <c r="F48" s="133"/>
      <c r="G48" s="133"/>
      <c r="H48" s="133"/>
    </row>
    <row r="49" spans="1:8" s="153" customFormat="1" ht="75">
      <c r="A49" s="198"/>
      <c r="B49" s="111" t="s">
        <v>478</v>
      </c>
      <c r="C49" s="150"/>
      <c r="D49" s="150"/>
      <c r="E49" s="133"/>
      <c r="F49" s="133"/>
      <c r="G49" s="133"/>
      <c r="H49" s="133"/>
    </row>
    <row r="50" spans="1:8" s="153" customFormat="1" ht="15">
      <c r="A50" s="198"/>
      <c r="B50" s="111" t="s">
        <v>114</v>
      </c>
      <c r="C50" s="150" t="s">
        <v>5</v>
      </c>
      <c r="D50" s="150">
        <v>1</v>
      </c>
      <c r="E50" s="230"/>
      <c r="F50" s="230">
        <f>$D50*E50</f>
        <v>0</v>
      </c>
      <c r="G50" s="133"/>
      <c r="H50" s="133"/>
    </row>
    <row r="51" spans="1:8" s="225" customFormat="1" ht="15">
      <c r="A51" s="198"/>
      <c r="B51" s="235"/>
      <c r="C51" s="112"/>
      <c r="D51" s="222"/>
      <c r="E51" s="141"/>
      <c r="F51" s="152">
        <f t="shared" si="1"/>
        <v>0</v>
      </c>
      <c r="G51" s="224"/>
      <c r="H51" s="152">
        <f t="shared" si="0"/>
        <v>0</v>
      </c>
    </row>
    <row r="52" spans="1:8" s="216" customFormat="1" ht="28.5">
      <c r="A52" s="105" t="s">
        <v>71</v>
      </c>
      <c r="B52" s="325" t="s">
        <v>420</v>
      </c>
      <c r="C52" s="229"/>
      <c r="D52" s="229"/>
      <c r="E52" s="352"/>
      <c r="F52" s="152">
        <f t="shared" si="1"/>
        <v>0</v>
      </c>
      <c r="G52" s="215"/>
      <c r="H52" s="152">
        <f t="shared" si="0"/>
        <v>0</v>
      </c>
    </row>
    <row r="53" spans="1:8" s="156" customFormat="1" ht="45">
      <c r="A53" s="198"/>
      <c r="B53" s="235" t="s">
        <v>421</v>
      </c>
      <c r="C53" s="198"/>
      <c r="D53" s="198"/>
      <c r="E53" s="232"/>
      <c r="F53" s="152">
        <f t="shared" si="1"/>
        <v>0</v>
      </c>
      <c r="G53" s="155"/>
      <c r="H53" s="152">
        <f t="shared" si="0"/>
        <v>0</v>
      </c>
    </row>
    <row r="54" spans="1:8" s="156" customFormat="1" ht="15">
      <c r="A54" s="198"/>
      <c r="B54" s="235" t="s">
        <v>267</v>
      </c>
      <c r="C54" s="198"/>
      <c r="D54" s="198"/>
      <c r="E54" s="232"/>
      <c r="F54" s="152">
        <f t="shared" si="1"/>
        <v>0</v>
      </c>
      <c r="G54" s="155"/>
      <c r="H54" s="152">
        <f t="shared" si="0"/>
        <v>0</v>
      </c>
    </row>
    <row r="55" spans="1:8" s="156" customFormat="1" ht="45">
      <c r="A55" s="198"/>
      <c r="B55" s="235" t="s">
        <v>268</v>
      </c>
      <c r="C55" s="198"/>
      <c r="D55" s="198"/>
      <c r="E55" s="232"/>
      <c r="F55" s="152">
        <f t="shared" si="1"/>
        <v>0</v>
      </c>
      <c r="G55" s="155"/>
      <c r="H55" s="152">
        <f t="shared" si="0"/>
        <v>0</v>
      </c>
    </row>
    <row r="56" spans="1:8" s="156" customFormat="1" ht="30">
      <c r="A56" s="198"/>
      <c r="B56" s="235" t="s">
        <v>269</v>
      </c>
      <c r="C56" s="198"/>
      <c r="D56" s="198"/>
      <c r="E56" s="232"/>
      <c r="F56" s="152">
        <f t="shared" si="1"/>
        <v>0</v>
      </c>
      <c r="G56" s="155"/>
      <c r="H56" s="152">
        <f t="shared" si="0"/>
        <v>0</v>
      </c>
    </row>
    <row r="57" spans="1:8" s="156" customFormat="1" ht="15">
      <c r="A57" s="198"/>
      <c r="B57" s="235" t="s">
        <v>270</v>
      </c>
      <c r="C57" s="198"/>
      <c r="D57" s="198"/>
      <c r="E57" s="232"/>
      <c r="F57" s="152">
        <f t="shared" si="1"/>
        <v>0</v>
      </c>
      <c r="G57" s="155"/>
      <c r="H57" s="152">
        <f t="shared" si="0"/>
        <v>0</v>
      </c>
    </row>
    <row r="58" spans="1:8" s="156" customFormat="1" ht="15">
      <c r="A58" s="198"/>
      <c r="B58" s="235" t="s">
        <v>271</v>
      </c>
      <c r="C58" s="112" t="s">
        <v>5</v>
      </c>
      <c r="D58" s="222">
        <v>1</v>
      </c>
      <c r="E58" s="152"/>
      <c r="F58" s="152">
        <f t="shared" si="1"/>
        <v>0</v>
      </c>
      <c r="G58" s="155"/>
      <c r="H58" s="152">
        <f t="shared" si="0"/>
        <v>0</v>
      </c>
    </row>
    <row r="59" spans="1:8" s="153" customFormat="1" ht="15">
      <c r="A59" s="149"/>
      <c r="B59" s="235"/>
      <c r="C59" s="150"/>
      <c r="D59" s="150"/>
      <c r="E59" s="151"/>
      <c r="F59" s="152">
        <f t="shared" si="1"/>
        <v>0</v>
      </c>
      <c r="G59" s="133"/>
      <c r="H59" s="152">
        <f t="shared" si="0"/>
        <v>0</v>
      </c>
    </row>
    <row r="60" spans="1:8" s="225" customFormat="1" ht="15">
      <c r="A60" s="204"/>
      <c r="B60" s="412" t="s">
        <v>272</v>
      </c>
      <c r="C60" s="412"/>
      <c r="D60" s="412"/>
      <c r="E60" s="412"/>
      <c r="F60" s="354">
        <f>SUM(F5:F59)</f>
        <v>0</v>
      </c>
      <c r="G60" s="354">
        <f>SUM(G5:G59)</f>
        <v>0</v>
      </c>
      <c r="H60" s="354">
        <f>SUM(H5:H59)</f>
        <v>0</v>
      </c>
    </row>
    <row r="61" spans="1:8" s="225" customFormat="1" ht="15">
      <c r="A61" s="229">
        <v>2</v>
      </c>
      <c r="B61" s="234" t="s">
        <v>273</v>
      </c>
      <c r="C61" s="198"/>
      <c r="D61" s="198"/>
      <c r="E61" s="233"/>
      <c r="F61" s="233"/>
      <c r="G61" s="224"/>
      <c r="H61" s="152">
        <f t="shared" si="0"/>
        <v>0</v>
      </c>
    </row>
    <row r="62" spans="1:8" s="156" customFormat="1" ht="15">
      <c r="A62" s="229" t="s">
        <v>73</v>
      </c>
      <c r="B62" s="116" t="s">
        <v>274</v>
      </c>
      <c r="C62" s="154"/>
      <c r="D62" s="154"/>
      <c r="E62" s="151"/>
      <c r="F62" s="151"/>
      <c r="G62" s="155"/>
      <c r="H62" s="152">
        <f t="shared" si="0"/>
        <v>0</v>
      </c>
    </row>
    <row r="63" spans="1:8" s="153" customFormat="1" ht="60">
      <c r="A63" s="198"/>
      <c r="B63" s="235" t="s">
        <v>275</v>
      </c>
      <c r="C63" s="150"/>
      <c r="D63" s="150"/>
      <c r="E63" s="151"/>
      <c r="F63" s="151"/>
      <c r="G63" s="133"/>
      <c r="H63" s="152">
        <f t="shared" si="0"/>
        <v>0</v>
      </c>
    </row>
    <row r="64" spans="1:8" s="153" customFormat="1" ht="45">
      <c r="A64" s="198"/>
      <c r="B64" s="235" t="s">
        <v>276</v>
      </c>
      <c r="C64" s="150"/>
      <c r="D64" s="150"/>
      <c r="E64" s="151"/>
      <c r="F64" s="151"/>
      <c r="G64" s="133"/>
      <c r="H64" s="152">
        <f t="shared" si="0"/>
        <v>0</v>
      </c>
    </row>
    <row r="65" spans="1:8" s="153" customFormat="1" ht="30">
      <c r="A65" s="198"/>
      <c r="B65" s="235" t="s">
        <v>277</v>
      </c>
      <c r="C65" s="150"/>
      <c r="D65" s="150"/>
      <c r="E65" s="151"/>
      <c r="F65" s="151"/>
      <c r="G65" s="133"/>
      <c r="H65" s="152">
        <f t="shared" si="0"/>
        <v>0</v>
      </c>
    </row>
    <row r="66" spans="1:8" s="153" customFormat="1" ht="15">
      <c r="A66" s="198"/>
      <c r="B66" s="235" t="s">
        <v>278</v>
      </c>
      <c r="C66" s="150"/>
      <c r="D66" s="150"/>
      <c r="E66" s="151"/>
      <c r="F66" s="151"/>
      <c r="G66" s="133"/>
      <c r="H66" s="152">
        <f t="shared" si="0"/>
        <v>0</v>
      </c>
    </row>
    <row r="67" spans="1:8" s="153" customFormat="1" ht="15">
      <c r="A67" s="198"/>
      <c r="B67" s="235" t="s">
        <v>279</v>
      </c>
      <c r="C67" s="150"/>
      <c r="D67" s="150"/>
      <c r="E67" s="151"/>
      <c r="F67" s="151"/>
      <c r="G67" s="133"/>
      <c r="H67" s="152">
        <f t="shared" si="0"/>
        <v>0</v>
      </c>
    </row>
    <row r="68" spans="1:8" s="153" customFormat="1" ht="15">
      <c r="A68" s="198"/>
      <c r="B68" s="235" t="s">
        <v>280</v>
      </c>
      <c r="C68" s="150"/>
      <c r="D68" s="150"/>
      <c r="E68" s="151"/>
      <c r="F68" s="151"/>
      <c r="G68" s="133"/>
      <c r="H68" s="152">
        <f t="shared" si="0"/>
        <v>0</v>
      </c>
    </row>
    <row r="69" spans="1:8" s="153" customFormat="1" ht="15">
      <c r="A69" s="198"/>
      <c r="B69" s="235" t="s">
        <v>281</v>
      </c>
      <c r="C69" s="150"/>
      <c r="D69" s="150"/>
      <c r="E69" s="151"/>
      <c r="F69" s="151"/>
      <c r="G69" s="133"/>
      <c r="H69" s="152">
        <f t="shared" si="0"/>
        <v>0</v>
      </c>
    </row>
    <row r="70" spans="1:8" s="153" customFormat="1" ht="30">
      <c r="A70" s="198"/>
      <c r="B70" s="235" t="s">
        <v>282</v>
      </c>
      <c r="C70" s="150"/>
      <c r="D70" s="150"/>
      <c r="E70" s="151"/>
      <c r="F70" s="151"/>
      <c r="G70" s="133"/>
      <c r="H70" s="152">
        <f t="shared" si="0"/>
        <v>0</v>
      </c>
    </row>
    <row r="71" spans="1:8" s="153" customFormat="1" ht="15">
      <c r="A71" s="198"/>
      <c r="B71" s="235" t="s">
        <v>283</v>
      </c>
      <c r="C71" s="150"/>
      <c r="D71" s="150"/>
      <c r="E71" s="151"/>
      <c r="F71" s="151"/>
      <c r="G71" s="133"/>
      <c r="H71" s="152">
        <f t="shared" si="0"/>
        <v>0</v>
      </c>
    </row>
    <row r="72" spans="1:8" s="153" customFormat="1" ht="15">
      <c r="A72" s="198"/>
      <c r="B72" s="235" t="s">
        <v>284</v>
      </c>
      <c r="C72" s="150"/>
      <c r="D72" s="150"/>
      <c r="E72" s="151"/>
      <c r="F72" s="151"/>
      <c r="G72" s="133"/>
      <c r="H72" s="152">
        <f t="shared" si="0"/>
        <v>0</v>
      </c>
    </row>
    <row r="73" spans="1:8" s="153" customFormat="1" ht="15">
      <c r="A73" s="198"/>
      <c r="B73" s="235" t="s">
        <v>285</v>
      </c>
      <c r="C73" s="150"/>
      <c r="D73" s="150"/>
      <c r="E73" s="151"/>
      <c r="F73" s="151"/>
      <c r="G73" s="133"/>
      <c r="H73" s="152">
        <f t="shared" si="0"/>
        <v>0</v>
      </c>
    </row>
    <row r="74" spans="1:8" s="156" customFormat="1" ht="15">
      <c r="A74" s="198"/>
      <c r="B74" s="235" t="s">
        <v>286</v>
      </c>
      <c r="C74" s="154"/>
      <c r="D74" s="154"/>
      <c r="E74" s="151"/>
      <c r="F74" s="151"/>
      <c r="G74" s="155"/>
      <c r="H74" s="152">
        <f t="shared" si="0"/>
        <v>0</v>
      </c>
    </row>
    <row r="75" spans="1:8" s="153" customFormat="1" ht="15">
      <c r="A75" s="198"/>
      <c r="B75" s="235" t="s">
        <v>287</v>
      </c>
      <c r="C75" s="150"/>
      <c r="D75" s="150"/>
      <c r="E75" s="151"/>
      <c r="F75" s="151"/>
      <c r="G75" s="133"/>
      <c r="H75" s="152">
        <f t="shared" si="0"/>
        <v>0</v>
      </c>
    </row>
    <row r="76" spans="1:8" s="193" customFormat="1" ht="15">
      <c r="A76" s="115" t="s">
        <v>209</v>
      </c>
      <c r="B76" s="234" t="s">
        <v>205</v>
      </c>
      <c r="C76" s="112"/>
      <c r="D76" s="112"/>
      <c r="E76" s="108"/>
      <c r="F76" s="108"/>
      <c r="G76" s="192"/>
      <c r="H76" s="192"/>
    </row>
    <row r="77" spans="1:8" s="193" customFormat="1" ht="15">
      <c r="A77" s="115"/>
      <c r="B77" s="235" t="s">
        <v>440</v>
      </c>
      <c r="C77" s="112"/>
      <c r="D77" s="112"/>
      <c r="E77" s="108"/>
      <c r="F77" s="108"/>
      <c r="G77" s="192"/>
      <c r="H77" s="192"/>
    </row>
    <row r="78" spans="1:8" s="73" customFormat="1" ht="15">
      <c r="A78" s="88"/>
      <c r="B78" s="13" t="s">
        <v>438</v>
      </c>
      <c r="C78" s="122"/>
      <c r="D78" s="122"/>
      <c r="E78" s="159"/>
      <c r="F78" s="159"/>
      <c r="G78" s="72"/>
      <c r="H78" s="72"/>
    </row>
    <row r="79" spans="1:8" s="54" customFormat="1" ht="15">
      <c r="A79" s="236"/>
      <c r="B79" s="44" t="s">
        <v>206</v>
      </c>
      <c r="C79" s="52"/>
      <c r="D79" s="52"/>
      <c r="E79" s="52"/>
      <c r="F79" s="53"/>
      <c r="G79" s="52"/>
      <c r="H79" s="52"/>
    </row>
    <row r="80" spans="1:8" s="54" customFormat="1" ht="15">
      <c r="A80" s="236"/>
      <c r="B80" s="44" t="s">
        <v>207</v>
      </c>
      <c r="C80" s="52"/>
      <c r="D80" s="52"/>
      <c r="E80" s="52"/>
      <c r="F80" s="53"/>
      <c r="G80" s="52"/>
      <c r="H80" s="52"/>
    </row>
    <row r="81" spans="1:8" s="153" customFormat="1" ht="15">
      <c r="A81" s="198"/>
      <c r="B81" s="235" t="s">
        <v>288</v>
      </c>
      <c r="C81" s="154" t="s">
        <v>5</v>
      </c>
      <c r="D81" s="154">
        <v>1</v>
      </c>
      <c r="E81" s="152"/>
      <c r="F81" s="152">
        <f>D81*E81</f>
        <v>0</v>
      </c>
      <c r="G81" s="133"/>
      <c r="H81" s="152">
        <f t="shared" si="0"/>
        <v>0</v>
      </c>
    </row>
    <row r="82" spans="1:8" s="295" customFormat="1" ht="15">
      <c r="A82" s="226"/>
      <c r="B82" s="320"/>
      <c r="C82" s="366"/>
      <c r="D82" s="366"/>
      <c r="E82" s="221"/>
      <c r="F82" s="221"/>
      <c r="G82" s="220"/>
      <c r="H82" s="221"/>
    </row>
    <row r="83" spans="1:8" s="193" customFormat="1" ht="15">
      <c r="A83" s="115" t="s">
        <v>209</v>
      </c>
      <c r="B83" s="234" t="s">
        <v>208</v>
      </c>
      <c r="C83" s="112"/>
      <c r="D83" s="112"/>
      <c r="E83" s="108"/>
      <c r="F83" s="108"/>
      <c r="G83" s="192"/>
      <c r="H83" s="192"/>
    </row>
    <row r="84" spans="1:8" s="193" customFormat="1" ht="15">
      <c r="A84" s="115"/>
      <c r="B84" s="235" t="s">
        <v>439</v>
      </c>
      <c r="C84" s="112"/>
      <c r="D84" s="112"/>
      <c r="E84" s="108"/>
      <c r="F84" s="108"/>
      <c r="G84" s="192"/>
      <c r="H84" s="192"/>
    </row>
    <row r="85" spans="1:8" s="73" customFormat="1" ht="15">
      <c r="A85" s="88"/>
      <c r="B85" s="13" t="s">
        <v>441</v>
      </c>
      <c r="C85" s="122"/>
      <c r="D85" s="122"/>
      <c r="E85" s="159"/>
      <c r="F85" s="159"/>
      <c r="G85" s="72"/>
      <c r="H85" s="72"/>
    </row>
    <row r="86" spans="1:8" s="54" customFormat="1" ht="15">
      <c r="A86" s="236"/>
      <c r="B86" s="44" t="s">
        <v>206</v>
      </c>
      <c r="C86" s="52"/>
      <c r="D86" s="52"/>
      <c r="E86" s="52"/>
      <c r="F86" s="53"/>
      <c r="G86" s="52"/>
      <c r="H86" s="52"/>
    </row>
    <row r="87" spans="1:8" s="54" customFormat="1" ht="15">
      <c r="A87" s="236"/>
      <c r="B87" s="44" t="s">
        <v>207</v>
      </c>
      <c r="C87" s="52"/>
      <c r="D87" s="52"/>
      <c r="E87" s="52"/>
      <c r="F87" s="53"/>
      <c r="G87" s="52"/>
      <c r="H87" s="52"/>
    </row>
    <row r="88" spans="1:8" s="153" customFormat="1" ht="15">
      <c r="A88" s="198"/>
      <c r="B88" s="235" t="s">
        <v>288</v>
      </c>
      <c r="C88" s="154" t="s">
        <v>5</v>
      </c>
      <c r="D88" s="154">
        <v>2</v>
      </c>
      <c r="E88" s="152"/>
      <c r="F88" s="152">
        <f>D88*E88</f>
        <v>0</v>
      </c>
      <c r="G88" s="133"/>
      <c r="H88" s="152">
        <f>E88*1.52/1000</f>
        <v>0</v>
      </c>
    </row>
    <row r="89" spans="1:8" s="225" customFormat="1" ht="15">
      <c r="A89" s="198"/>
      <c r="B89" s="111"/>
      <c r="C89" s="198"/>
      <c r="D89" s="198"/>
      <c r="E89" s="233"/>
      <c r="F89" s="152">
        <f aca="true" t="shared" si="2" ref="F89:F152">D89*E89</f>
        <v>0</v>
      </c>
      <c r="G89" s="224"/>
      <c r="H89" s="152">
        <f t="shared" si="0"/>
        <v>0</v>
      </c>
    </row>
    <row r="90" spans="1:8" s="225" customFormat="1" ht="15">
      <c r="A90" s="229" t="s">
        <v>737</v>
      </c>
      <c r="B90" s="116" t="s">
        <v>289</v>
      </c>
      <c r="C90" s="198"/>
      <c r="D90" s="198"/>
      <c r="E90" s="233"/>
      <c r="F90" s="152">
        <f t="shared" si="2"/>
        <v>0</v>
      </c>
      <c r="G90" s="224"/>
      <c r="H90" s="152">
        <f t="shared" si="0"/>
        <v>0</v>
      </c>
    </row>
    <row r="91" spans="1:8" s="225" customFormat="1" ht="45">
      <c r="A91" s="198"/>
      <c r="B91" s="111" t="s">
        <v>442</v>
      </c>
      <c r="C91" s="198"/>
      <c r="D91" s="198"/>
      <c r="E91" s="233"/>
      <c r="F91" s="152">
        <f t="shared" si="2"/>
        <v>0</v>
      </c>
      <c r="G91" s="224"/>
      <c r="H91" s="152">
        <f aca="true" t="shared" si="3" ref="H91:H172">E91*1.52/1000</f>
        <v>0</v>
      </c>
    </row>
    <row r="92" spans="1:8" s="225" customFormat="1" ht="15">
      <c r="A92" s="198"/>
      <c r="B92" s="235" t="s">
        <v>443</v>
      </c>
      <c r="C92" s="198"/>
      <c r="D92" s="198"/>
      <c r="E92" s="233"/>
      <c r="F92" s="152">
        <f t="shared" si="2"/>
        <v>0</v>
      </c>
      <c r="G92" s="224"/>
      <c r="H92" s="152">
        <f t="shared" si="3"/>
        <v>0</v>
      </c>
    </row>
    <row r="93" spans="1:8" s="225" customFormat="1" ht="15">
      <c r="A93" s="198"/>
      <c r="B93" s="111" t="s">
        <v>165</v>
      </c>
      <c r="C93" s="198" t="s">
        <v>4</v>
      </c>
      <c r="D93" s="198">
        <v>2</v>
      </c>
      <c r="E93" s="152"/>
      <c r="F93" s="152">
        <f t="shared" si="2"/>
        <v>0</v>
      </c>
      <c r="G93" s="224"/>
      <c r="H93" s="152">
        <f t="shared" si="3"/>
        <v>0</v>
      </c>
    </row>
    <row r="94" spans="1:8" s="225" customFormat="1" ht="15">
      <c r="A94" s="198"/>
      <c r="B94" s="111"/>
      <c r="C94" s="198"/>
      <c r="D94" s="198"/>
      <c r="E94" s="233"/>
      <c r="F94" s="152">
        <f t="shared" si="2"/>
        <v>0</v>
      </c>
      <c r="G94" s="224"/>
      <c r="H94" s="152">
        <f t="shared" si="3"/>
        <v>0</v>
      </c>
    </row>
    <row r="95" spans="1:8" s="225" customFormat="1" ht="15">
      <c r="A95" s="229" t="s">
        <v>253</v>
      </c>
      <c r="B95" s="116" t="s">
        <v>291</v>
      </c>
      <c r="C95" s="229"/>
      <c r="D95" s="229"/>
      <c r="E95" s="238"/>
      <c r="F95" s="152">
        <f t="shared" si="2"/>
        <v>0</v>
      </c>
      <c r="G95" s="224"/>
      <c r="H95" s="152">
        <f t="shared" si="3"/>
        <v>0</v>
      </c>
    </row>
    <row r="96" spans="1:8" s="225" customFormat="1" ht="30">
      <c r="A96" s="198"/>
      <c r="B96" s="235" t="s">
        <v>292</v>
      </c>
      <c r="C96" s="198"/>
      <c r="D96" s="198"/>
      <c r="E96" s="233"/>
      <c r="F96" s="152">
        <f t="shared" si="2"/>
        <v>0</v>
      </c>
      <c r="G96" s="224"/>
      <c r="H96" s="152">
        <f t="shared" si="3"/>
        <v>0</v>
      </c>
    </row>
    <row r="97" spans="1:8" s="225" customFormat="1" ht="30">
      <c r="A97" s="198"/>
      <c r="B97" s="235" t="s">
        <v>293</v>
      </c>
      <c r="C97" s="198"/>
      <c r="D97" s="198"/>
      <c r="E97" s="233"/>
      <c r="F97" s="152">
        <f t="shared" si="2"/>
        <v>0</v>
      </c>
      <c r="G97" s="224"/>
      <c r="H97" s="152">
        <f t="shared" si="3"/>
        <v>0</v>
      </c>
    </row>
    <row r="98" spans="1:8" s="225" customFormat="1" ht="15">
      <c r="A98" s="198"/>
      <c r="B98" s="235" t="s">
        <v>294</v>
      </c>
      <c r="C98" s="198"/>
      <c r="D98" s="198"/>
      <c r="E98" s="233"/>
      <c r="F98" s="152">
        <f t="shared" si="2"/>
        <v>0</v>
      </c>
      <c r="G98" s="224"/>
      <c r="H98" s="152">
        <f t="shared" si="3"/>
        <v>0</v>
      </c>
    </row>
    <row r="99" spans="1:8" s="225" customFormat="1" ht="30">
      <c r="A99" s="198"/>
      <c r="B99" s="235" t="s">
        <v>295</v>
      </c>
      <c r="C99" s="198"/>
      <c r="D99" s="198"/>
      <c r="E99" s="233"/>
      <c r="F99" s="152">
        <f t="shared" si="2"/>
        <v>0</v>
      </c>
      <c r="G99" s="224"/>
      <c r="H99" s="152">
        <f t="shared" si="3"/>
        <v>0</v>
      </c>
    </row>
    <row r="100" spans="1:8" s="225" customFormat="1" ht="15">
      <c r="A100" s="198"/>
      <c r="B100" s="235" t="s">
        <v>296</v>
      </c>
      <c r="C100" s="198"/>
      <c r="D100" s="198"/>
      <c r="E100" s="233"/>
      <c r="F100" s="152">
        <f t="shared" si="2"/>
        <v>0</v>
      </c>
      <c r="G100" s="224"/>
      <c r="H100" s="152">
        <f t="shared" si="3"/>
        <v>0</v>
      </c>
    </row>
    <row r="101" spans="1:8" s="225" customFormat="1" ht="15">
      <c r="A101" s="198"/>
      <c r="B101" s="235" t="s">
        <v>297</v>
      </c>
      <c r="C101" s="198"/>
      <c r="D101" s="198"/>
      <c r="E101" s="233"/>
      <c r="F101" s="152">
        <f t="shared" si="2"/>
        <v>0</v>
      </c>
      <c r="G101" s="224"/>
      <c r="H101" s="152">
        <f t="shared" si="3"/>
        <v>0</v>
      </c>
    </row>
    <row r="102" spans="1:8" s="225" customFormat="1" ht="30">
      <c r="A102" s="198"/>
      <c r="B102" s="235" t="s">
        <v>298</v>
      </c>
      <c r="C102" s="198"/>
      <c r="D102" s="198"/>
      <c r="E102" s="233"/>
      <c r="F102" s="152">
        <f t="shared" si="2"/>
        <v>0</v>
      </c>
      <c r="G102" s="224"/>
      <c r="H102" s="152">
        <f t="shared" si="3"/>
        <v>0</v>
      </c>
    </row>
    <row r="103" spans="1:8" s="225" customFormat="1" ht="15">
      <c r="A103" s="198"/>
      <c r="B103" s="235" t="s">
        <v>299</v>
      </c>
      <c r="C103" s="198"/>
      <c r="D103" s="198"/>
      <c r="E103" s="233"/>
      <c r="F103" s="152">
        <f t="shared" si="2"/>
        <v>0</v>
      </c>
      <c r="G103" s="224"/>
      <c r="H103" s="152">
        <f t="shared" si="3"/>
        <v>0</v>
      </c>
    </row>
    <row r="104" spans="1:8" s="225" customFormat="1" ht="15">
      <c r="A104" s="198"/>
      <c r="B104" s="235" t="s">
        <v>300</v>
      </c>
      <c r="C104" s="198"/>
      <c r="D104" s="198"/>
      <c r="E104" s="233"/>
      <c r="F104" s="152">
        <f t="shared" si="2"/>
        <v>0</v>
      </c>
      <c r="G104" s="224"/>
      <c r="H104" s="152">
        <f t="shared" si="3"/>
        <v>0</v>
      </c>
    </row>
    <row r="105" spans="1:8" s="274" customFormat="1" ht="15">
      <c r="A105" s="226"/>
      <c r="B105" s="320" t="s">
        <v>301</v>
      </c>
      <c r="C105" s="226"/>
      <c r="D105" s="226"/>
      <c r="E105" s="237"/>
      <c r="F105" s="221">
        <f t="shared" si="2"/>
        <v>0</v>
      </c>
      <c r="G105" s="228"/>
      <c r="H105" s="221">
        <f t="shared" si="3"/>
        <v>0</v>
      </c>
    </row>
    <row r="106" spans="1:8" s="225" customFormat="1" ht="30">
      <c r="A106" s="198"/>
      <c r="B106" s="235" t="s">
        <v>302</v>
      </c>
      <c r="C106" s="198"/>
      <c r="D106" s="198"/>
      <c r="E106" s="233"/>
      <c r="F106" s="152">
        <f t="shared" si="2"/>
        <v>0</v>
      </c>
      <c r="G106" s="224"/>
      <c r="H106" s="152">
        <f t="shared" si="3"/>
        <v>0</v>
      </c>
    </row>
    <row r="107" spans="1:8" s="225" customFormat="1" ht="15">
      <c r="A107" s="198"/>
      <c r="B107" s="235" t="s">
        <v>303</v>
      </c>
      <c r="C107" s="198"/>
      <c r="D107" s="198"/>
      <c r="E107" s="233"/>
      <c r="F107" s="152">
        <f t="shared" si="2"/>
        <v>0</v>
      </c>
      <c r="G107" s="224"/>
      <c r="H107" s="152">
        <f t="shared" si="3"/>
        <v>0</v>
      </c>
    </row>
    <row r="108" spans="1:8" s="225" customFormat="1" ht="15">
      <c r="A108" s="198"/>
      <c r="B108" s="235" t="s">
        <v>444</v>
      </c>
      <c r="C108" s="198"/>
      <c r="D108" s="198"/>
      <c r="E108" s="233"/>
      <c r="F108" s="152">
        <f t="shared" si="2"/>
        <v>0</v>
      </c>
      <c r="G108" s="224"/>
      <c r="H108" s="152">
        <f t="shared" si="3"/>
        <v>0</v>
      </c>
    </row>
    <row r="109" spans="1:8" s="225" customFormat="1" ht="15">
      <c r="A109" s="198"/>
      <c r="B109" s="111" t="s">
        <v>304</v>
      </c>
      <c r="C109" s="198"/>
      <c r="D109" s="198"/>
      <c r="E109" s="233"/>
      <c r="F109" s="152">
        <f t="shared" si="2"/>
        <v>0</v>
      </c>
      <c r="G109" s="224"/>
      <c r="H109" s="152">
        <f t="shared" si="3"/>
        <v>0</v>
      </c>
    </row>
    <row r="110" spans="1:8" s="225" customFormat="1" ht="15">
      <c r="A110" s="198"/>
      <c r="B110" s="111" t="s">
        <v>305</v>
      </c>
      <c r="C110" s="198"/>
      <c r="D110" s="198"/>
      <c r="E110" s="233"/>
      <c r="F110" s="152">
        <f t="shared" si="2"/>
        <v>0</v>
      </c>
      <c r="G110" s="224"/>
      <c r="H110" s="152">
        <f t="shared" si="3"/>
        <v>0</v>
      </c>
    </row>
    <row r="111" spans="1:8" s="225" customFormat="1" ht="15">
      <c r="A111" s="198"/>
      <c r="B111" s="111" t="s">
        <v>9</v>
      </c>
      <c r="C111" s="198" t="s">
        <v>5</v>
      </c>
      <c r="D111" s="198">
        <v>2</v>
      </c>
      <c r="E111" s="152"/>
      <c r="F111" s="152">
        <f t="shared" si="2"/>
        <v>0</v>
      </c>
      <c r="G111" s="224"/>
      <c r="H111" s="152">
        <f t="shared" si="3"/>
        <v>0</v>
      </c>
    </row>
    <row r="112" spans="1:8" s="225" customFormat="1" ht="15">
      <c r="A112" s="229"/>
      <c r="B112" s="116"/>
      <c r="C112" s="229"/>
      <c r="D112" s="229"/>
      <c r="E112" s="238"/>
      <c r="F112" s="152">
        <f t="shared" si="2"/>
        <v>0</v>
      </c>
      <c r="G112" s="224"/>
      <c r="H112" s="152">
        <f t="shared" si="3"/>
        <v>0</v>
      </c>
    </row>
    <row r="113" spans="1:8" s="225" customFormat="1" ht="15">
      <c r="A113" s="229" t="s">
        <v>254</v>
      </c>
      <c r="B113" s="116" t="s">
        <v>306</v>
      </c>
      <c r="C113" s="229"/>
      <c r="D113" s="229"/>
      <c r="E113" s="238"/>
      <c r="F113" s="152">
        <f t="shared" si="2"/>
        <v>0</v>
      </c>
      <c r="G113" s="224"/>
      <c r="H113" s="152">
        <f t="shared" si="3"/>
        <v>0</v>
      </c>
    </row>
    <row r="114" spans="1:8" s="225" customFormat="1" ht="45">
      <c r="A114" s="198"/>
      <c r="B114" s="111" t="s">
        <v>307</v>
      </c>
      <c r="C114" s="198"/>
      <c r="D114" s="198"/>
      <c r="E114" s="233"/>
      <c r="F114" s="152">
        <f t="shared" si="2"/>
        <v>0</v>
      </c>
      <c r="G114" s="224"/>
      <c r="H114" s="152">
        <f t="shared" si="3"/>
        <v>0</v>
      </c>
    </row>
    <row r="115" spans="1:8" s="225" customFormat="1" ht="15">
      <c r="A115" s="198"/>
      <c r="B115" s="111" t="s">
        <v>445</v>
      </c>
      <c r="C115" s="198"/>
      <c r="D115" s="198"/>
      <c r="E115" s="233"/>
      <c r="F115" s="152">
        <f t="shared" si="2"/>
        <v>0</v>
      </c>
      <c r="G115" s="224"/>
      <c r="H115" s="152">
        <f t="shared" si="3"/>
        <v>0</v>
      </c>
    </row>
    <row r="116" spans="1:8" s="225" customFormat="1" ht="15">
      <c r="A116" s="198"/>
      <c r="B116" s="111" t="s">
        <v>165</v>
      </c>
      <c r="C116" s="198" t="s">
        <v>4</v>
      </c>
      <c r="D116" s="198">
        <v>2</v>
      </c>
      <c r="E116" s="152"/>
      <c r="F116" s="152">
        <f t="shared" si="2"/>
        <v>0</v>
      </c>
      <c r="G116" s="224"/>
      <c r="H116" s="152">
        <f t="shared" si="3"/>
        <v>0</v>
      </c>
    </row>
    <row r="117" spans="1:8" s="225" customFormat="1" ht="15">
      <c r="A117" s="229" t="s">
        <v>255</v>
      </c>
      <c r="B117" s="116" t="s">
        <v>308</v>
      </c>
      <c r="C117" s="198"/>
      <c r="D117" s="198"/>
      <c r="E117" s="233"/>
      <c r="F117" s="152">
        <f t="shared" si="2"/>
        <v>0</v>
      </c>
      <c r="G117" s="224"/>
      <c r="H117" s="152">
        <f t="shared" si="3"/>
        <v>0</v>
      </c>
    </row>
    <row r="118" spans="1:8" s="225" customFormat="1" ht="30">
      <c r="A118" s="198"/>
      <c r="B118" s="111" t="s">
        <v>309</v>
      </c>
      <c r="C118" s="198"/>
      <c r="D118" s="198"/>
      <c r="E118" s="233"/>
      <c r="F118" s="152">
        <f t="shared" si="2"/>
        <v>0</v>
      </c>
      <c r="G118" s="224"/>
      <c r="H118" s="152">
        <f t="shared" si="3"/>
        <v>0</v>
      </c>
    </row>
    <row r="119" spans="1:8" s="225" customFormat="1" ht="15">
      <c r="A119" s="198"/>
      <c r="B119" s="111" t="s">
        <v>187</v>
      </c>
      <c r="C119" s="198"/>
      <c r="D119" s="198"/>
      <c r="E119" s="233"/>
      <c r="F119" s="152">
        <f t="shared" si="2"/>
        <v>0</v>
      </c>
      <c r="G119" s="224"/>
      <c r="H119" s="152">
        <f t="shared" si="3"/>
        <v>0</v>
      </c>
    </row>
    <row r="120" spans="1:8" s="225" customFormat="1" ht="15">
      <c r="A120" s="198"/>
      <c r="B120" s="111" t="s">
        <v>165</v>
      </c>
      <c r="C120" s="198" t="s">
        <v>4</v>
      </c>
      <c r="D120" s="198">
        <v>2</v>
      </c>
      <c r="E120" s="152"/>
      <c r="F120" s="152">
        <f t="shared" si="2"/>
        <v>0</v>
      </c>
      <c r="G120" s="224"/>
      <c r="H120" s="152">
        <f t="shared" si="3"/>
        <v>0</v>
      </c>
    </row>
    <row r="121" spans="1:8" s="225" customFormat="1" ht="15">
      <c r="A121" s="198"/>
      <c r="B121" s="111"/>
      <c r="C121" s="198"/>
      <c r="D121" s="198"/>
      <c r="E121" s="152"/>
      <c r="F121" s="152"/>
      <c r="G121" s="224"/>
      <c r="H121" s="152"/>
    </row>
    <row r="122" spans="1:8" s="225" customFormat="1" ht="15">
      <c r="A122" s="229" t="s">
        <v>256</v>
      </c>
      <c r="B122" s="116" t="s">
        <v>311</v>
      </c>
      <c r="C122" s="198"/>
      <c r="D122" s="198"/>
      <c r="E122" s="233"/>
      <c r="F122" s="152">
        <f t="shared" si="2"/>
        <v>0</v>
      </c>
      <c r="G122" s="224"/>
      <c r="H122" s="152">
        <f t="shared" si="3"/>
        <v>0</v>
      </c>
    </row>
    <row r="123" spans="1:8" s="225" customFormat="1" ht="45">
      <c r="A123" s="198"/>
      <c r="B123" s="111" t="s">
        <v>312</v>
      </c>
      <c r="C123" s="198"/>
      <c r="D123" s="198"/>
      <c r="E123" s="233"/>
      <c r="F123" s="152">
        <f t="shared" si="2"/>
        <v>0</v>
      </c>
      <c r="G123" s="224"/>
      <c r="H123" s="152">
        <f t="shared" si="3"/>
        <v>0</v>
      </c>
    </row>
    <row r="124" spans="1:8" s="225" customFormat="1" ht="15">
      <c r="A124" s="198"/>
      <c r="B124" s="111" t="s">
        <v>187</v>
      </c>
      <c r="C124" s="198"/>
      <c r="D124" s="198"/>
      <c r="E124" s="233"/>
      <c r="F124" s="152">
        <f t="shared" si="2"/>
        <v>0</v>
      </c>
      <c r="G124" s="224"/>
      <c r="H124" s="152">
        <f t="shared" si="3"/>
        <v>0</v>
      </c>
    </row>
    <row r="125" spans="1:8" s="225" customFormat="1" ht="15">
      <c r="A125" s="198"/>
      <c r="B125" s="111" t="s">
        <v>165</v>
      </c>
      <c r="C125" s="198" t="s">
        <v>4</v>
      </c>
      <c r="D125" s="198">
        <v>3</v>
      </c>
      <c r="E125" s="152"/>
      <c r="F125" s="152">
        <f t="shared" si="2"/>
        <v>0</v>
      </c>
      <c r="G125" s="224"/>
      <c r="H125" s="152">
        <f t="shared" si="3"/>
        <v>0</v>
      </c>
    </row>
    <row r="126" spans="1:8" s="225" customFormat="1" ht="15">
      <c r="A126" s="198"/>
      <c r="B126" s="111"/>
      <c r="C126" s="198"/>
      <c r="D126" s="198"/>
      <c r="E126" s="233"/>
      <c r="F126" s="152">
        <f t="shared" si="2"/>
        <v>0</v>
      </c>
      <c r="G126" s="224"/>
      <c r="H126" s="152">
        <f t="shared" si="3"/>
        <v>0</v>
      </c>
    </row>
    <row r="127" spans="1:8" s="225" customFormat="1" ht="15">
      <c r="A127" s="355"/>
      <c r="B127" s="412" t="s">
        <v>313</v>
      </c>
      <c r="C127" s="412"/>
      <c r="D127" s="412"/>
      <c r="E127" s="412"/>
      <c r="F127" s="354">
        <f>SUM(F63:F126)</f>
        <v>0</v>
      </c>
      <c r="G127" s="354">
        <f>SUM(G63:G126)</f>
        <v>0</v>
      </c>
      <c r="H127" s="354">
        <f>SUM(H63:H126)</f>
        <v>0</v>
      </c>
    </row>
    <row r="128" spans="1:8" s="225" customFormat="1" ht="15">
      <c r="A128" s="105" t="s">
        <v>211</v>
      </c>
      <c r="B128" s="116" t="s">
        <v>314</v>
      </c>
      <c r="C128" s="115"/>
      <c r="D128" s="115"/>
      <c r="E128" s="191"/>
      <c r="F128" s="152">
        <f t="shared" si="2"/>
        <v>0</v>
      </c>
      <c r="G128" s="224"/>
      <c r="H128" s="152">
        <f t="shared" si="3"/>
        <v>0</v>
      </c>
    </row>
    <row r="129" spans="1:8" s="225" customFormat="1" ht="15">
      <c r="A129" s="229" t="s">
        <v>250</v>
      </c>
      <c r="B129" s="116" t="s">
        <v>315</v>
      </c>
      <c r="C129" s="198"/>
      <c r="D129" s="198"/>
      <c r="E129" s="233"/>
      <c r="F129" s="152">
        <f t="shared" si="2"/>
        <v>0</v>
      </c>
      <c r="G129" s="224"/>
      <c r="H129" s="152">
        <f t="shared" si="3"/>
        <v>0</v>
      </c>
    </row>
    <row r="130" spans="1:8" s="225" customFormat="1" ht="45">
      <c r="A130" s="198"/>
      <c r="B130" s="111" t="s">
        <v>316</v>
      </c>
      <c r="C130" s="198"/>
      <c r="D130" s="198"/>
      <c r="E130" s="233"/>
      <c r="F130" s="152">
        <f t="shared" si="2"/>
        <v>0</v>
      </c>
      <c r="G130" s="224"/>
      <c r="H130" s="152">
        <f t="shared" si="3"/>
        <v>0</v>
      </c>
    </row>
    <row r="131" spans="1:8" s="225" customFormat="1" ht="15">
      <c r="A131" s="229" t="s">
        <v>215</v>
      </c>
      <c r="B131" s="116" t="s">
        <v>317</v>
      </c>
      <c r="C131" s="198"/>
      <c r="D131" s="198"/>
      <c r="E131" s="233"/>
      <c r="F131" s="152">
        <f t="shared" si="2"/>
        <v>0</v>
      </c>
      <c r="G131" s="224"/>
      <c r="H131" s="152">
        <f t="shared" si="3"/>
        <v>0</v>
      </c>
    </row>
    <row r="132" spans="1:8" s="225" customFormat="1" ht="15">
      <c r="A132" s="198"/>
      <c r="B132" s="235" t="s">
        <v>449</v>
      </c>
      <c r="C132" s="198"/>
      <c r="D132" s="198"/>
      <c r="E132" s="233"/>
      <c r="F132" s="152">
        <f t="shared" si="2"/>
        <v>0</v>
      </c>
      <c r="G132" s="224"/>
      <c r="H132" s="152">
        <f t="shared" si="3"/>
        <v>0</v>
      </c>
    </row>
    <row r="133" spans="1:8" s="225" customFormat="1" ht="15">
      <c r="A133" s="198"/>
      <c r="B133" s="235" t="s">
        <v>506</v>
      </c>
      <c r="C133" s="198"/>
      <c r="D133" s="198"/>
      <c r="E133" s="233"/>
      <c r="F133" s="152">
        <f t="shared" si="2"/>
        <v>0</v>
      </c>
      <c r="G133" s="224"/>
      <c r="H133" s="152">
        <f t="shared" si="3"/>
        <v>0</v>
      </c>
    </row>
    <row r="134" spans="1:8" s="225" customFormat="1" ht="15">
      <c r="A134" s="198"/>
      <c r="B134" s="111" t="s">
        <v>318</v>
      </c>
      <c r="C134" s="198" t="s">
        <v>4</v>
      </c>
      <c r="D134" s="198">
        <v>4</v>
      </c>
      <c r="E134" s="152"/>
      <c r="F134" s="152">
        <f t="shared" si="2"/>
        <v>0</v>
      </c>
      <c r="G134" s="224"/>
      <c r="H134" s="152">
        <f t="shared" si="3"/>
        <v>0</v>
      </c>
    </row>
    <row r="135" spans="1:8" s="225" customFormat="1" ht="15">
      <c r="A135" s="198"/>
      <c r="B135" s="111"/>
      <c r="C135" s="198"/>
      <c r="D135" s="198"/>
      <c r="E135" s="233"/>
      <c r="F135" s="152">
        <f t="shared" si="2"/>
        <v>0</v>
      </c>
      <c r="G135" s="224"/>
      <c r="H135" s="152">
        <f t="shared" si="3"/>
        <v>0</v>
      </c>
    </row>
    <row r="136" spans="1:8" s="225" customFormat="1" ht="15">
      <c r="A136" s="229" t="s">
        <v>216</v>
      </c>
      <c r="B136" s="116" t="s">
        <v>450</v>
      </c>
      <c r="C136" s="198"/>
      <c r="D136" s="198"/>
      <c r="E136" s="233"/>
      <c r="F136" s="152">
        <f t="shared" si="2"/>
        <v>0</v>
      </c>
      <c r="G136" s="224"/>
      <c r="H136" s="152">
        <f t="shared" si="3"/>
        <v>0</v>
      </c>
    </row>
    <row r="137" spans="1:8" s="225" customFormat="1" ht="15">
      <c r="A137" s="198"/>
      <c r="B137" s="235" t="s">
        <v>425</v>
      </c>
      <c r="C137" s="198"/>
      <c r="D137" s="198"/>
      <c r="E137" s="233"/>
      <c r="F137" s="152">
        <f t="shared" si="2"/>
        <v>0</v>
      </c>
      <c r="G137" s="224"/>
      <c r="H137" s="152">
        <f t="shared" si="3"/>
        <v>0</v>
      </c>
    </row>
    <row r="138" spans="1:8" s="225" customFormat="1" ht="15">
      <c r="A138" s="198"/>
      <c r="B138" s="235" t="s">
        <v>319</v>
      </c>
      <c r="C138" s="198"/>
      <c r="D138" s="198"/>
      <c r="E138" s="233"/>
      <c r="F138" s="152">
        <f t="shared" si="2"/>
        <v>0</v>
      </c>
      <c r="G138" s="224"/>
      <c r="H138" s="152">
        <f t="shared" si="3"/>
        <v>0</v>
      </c>
    </row>
    <row r="139" spans="1:8" s="225" customFormat="1" ht="15">
      <c r="A139" s="198"/>
      <c r="B139" s="111" t="s">
        <v>320</v>
      </c>
      <c r="C139" s="198" t="s">
        <v>4</v>
      </c>
      <c r="D139" s="198">
        <v>4</v>
      </c>
      <c r="E139" s="152"/>
      <c r="F139" s="152">
        <f t="shared" si="2"/>
        <v>0</v>
      </c>
      <c r="G139" s="224"/>
      <c r="H139" s="152">
        <f t="shared" si="3"/>
        <v>0</v>
      </c>
    </row>
    <row r="140" spans="1:8" s="225" customFormat="1" ht="15">
      <c r="A140" s="198"/>
      <c r="B140" s="111"/>
      <c r="C140" s="198"/>
      <c r="D140" s="198"/>
      <c r="E140" s="233"/>
      <c r="F140" s="152">
        <f t="shared" si="2"/>
        <v>0</v>
      </c>
      <c r="G140" s="224"/>
      <c r="H140" s="152">
        <f t="shared" si="3"/>
        <v>0</v>
      </c>
    </row>
    <row r="141" spans="1:8" s="225" customFormat="1" ht="15">
      <c r="A141" s="105" t="s">
        <v>141</v>
      </c>
      <c r="B141" s="116" t="s">
        <v>322</v>
      </c>
      <c r="C141" s="243"/>
      <c r="D141" s="243"/>
      <c r="E141" s="244"/>
      <c r="F141" s="152">
        <f t="shared" si="2"/>
        <v>0</v>
      </c>
      <c r="G141" s="224"/>
      <c r="H141" s="152">
        <f t="shared" si="3"/>
        <v>0</v>
      </c>
    </row>
    <row r="142" spans="1:8" s="225" customFormat="1" ht="119.25">
      <c r="A142" s="194"/>
      <c r="B142" s="111" t="s">
        <v>832</v>
      </c>
      <c r="C142" s="239"/>
      <c r="D142" s="239"/>
      <c r="E142" s="240"/>
      <c r="F142" s="152">
        <f t="shared" si="2"/>
        <v>0</v>
      </c>
      <c r="G142" s="224"/>
      <c r="H142" s="152">
        <f t="shared" si="3"/>
        <v>0</v>
      </c>
    </row>
    <row r="143" spans="1:8" s="225" customFormat="1" ht="15">
      <c r="A143" s="194"/>
      <c r="B143" s="111" t="s">
        <v>323</v>
      </c>
      <c r="C143" s="112"/>
      <c r="D143" s="112"/>
      <c r="E143" s="108"/>
      <c r="F143" s="152">
        <f t="shared" si="2"/>
        <v>0</v>
      </c>
      <c r="G143" s="224"/>
      <c r="H143" s="152">
        <f t="shared" si="3"/>
        <v>0</v>
      </c>
    </row>
    <row r="144" spans="1:8" s="225" customFormat="1" ht="30">
      <c r="A144" s="241"/>
      <c r="B144" s="326" t="s">
        <v>324</v>
      </c>
      <c r="C144" s="144"/>
      <c r="D144" s="144"/>
      <c r="E144" s="242"/>
      <c r="F144" s="152">
        <f t="shared" si="2"/>
        <v>0</v>
      </c>
      <c r="G144" s="224"/>
      <c r="H144" s="152">
        <f t="shared" si="3"/>
        <v>0</v>
      </c>
    </row>
    <row r="145" spans="1:8" s="225" customFormat="1" ht="15">
      <c r="A145" s="194"/>
      <c r="B145" s="111" t="s">
        <v>325</v>
      </c>
      <c r="C145" s="112"/>
      <c r="D145" s="112"/>
      <c r="E145" s="108"/>
      <c r="F145" s="152">
        <f t="shared" si="2"/>
        <v>0</v>
      </c>
      <c r="G145" s="224"/>
      <c r="H145" s="152">
        <f t="shared" si="3"/>
        <v>0</v>
      </c>
    </row>
    <row r="146" spans="1:8" s="274" customFormat="1" ht="15">
      <c r="A146" s="246"/>
      <c r="B146" s="261" t="s">
        <v>326</v>
      </c>
      <c r="C146" s="118"/>
      <c r="D146" s="118"/>
      <c r="E146" s="262"/>
      <c r="F146" s="221">
        <f t="shared" si="2"/>
        <v>0</v>
      </c>
      <c r="G146" s="228"/>
      <c r="H146" s="221">
        <f t="shared" si="3"/>
        <v>0</v>
      </c>
    </row>
    <row r="147" spans="1:8" s="225" customFormat="1" ht="15">
      <c r="A147" s="194" t="s">
        <v>217</v>
      </c>
      <c r="B147" s="235" t="s">
        <v>507</v>
      </c>
      <c r="C147" s="243"/>
      <c r="D147" s="243"/>
      <c r="E147" s="244"/>
      <c r="F147" s="152">
        <f>D147*E147</f>
        <v>0</v>
      </c>
      <c r="G147" s="224"/>
      <c r="H147" s="152">
        <f>E147*1.52/1000</f>
        <v>0</v>
      </c>
    </row>
    <row r="148" spans="1:8" s="225" customFormat="1" ht="15">
      <c r="A148" s="194"/>
      <c r="B148" s="111" t="s">
        <v>328</v>
      </c>
      <c r="C148" s="245" t="s">
        <v>3</v>
      </c>
      <c r="D148" s="245">
        <v>10</v>
      </c>
      <c r="E148" s="152"/>
      <c r="F148" s="152">
        <f>D148*E148</f>
        <v>0</v>
      </c>
      <c r="G148" s="224"/>
      <c r="H148" s="152">
        <f>E148*1.52/1000</f>
        <v>0</v>
      </c>
    </row>
    <row r="149" spans="1:8" s="225" customFormat="1" ht="15">
      <c r="A149" s="194"/>
      <c r="B149" s="111"/>
      <c r="C149" s="245"/>
      <c r="D149" s="245"/>
      <c r="E149" s="141"/>
      <c r="F149" s="152">
        <f>D149*E149</f>
        <v>0</v>
      </c>
      <c r="G149" s="224"/>
      <c r="H149" s="152">
        <f>E149*1.52/1000</f>
        <v>0</v>
      </c>
    </row>
    <row r="150" spans="1:8" s="225" customFormat="1" ht="15">
      <c r="A150" s="194" t="s">
        <v>218</v>
      </c>
      <c r="B150" s="235" t="s">
        <v>327</v>
      </c>
      <c r="C150" s="243"/>
      <c r="D150" s="243"/>
      <c r="E150" s="244"/>
      <c r="F150" s="152">
        <f t="shared" si="2"/>
        <v>0</v>
      </c>
      <c r="G150" s="224"/>
      <c r="H150" s="152">
        <f t="shared" si="3"/>
        <v>0</v>
      </c>
    </row>
    <row r="151" spans="1:8" s="225" customFormat="1" ht="15">
      <c r="A151" s="194"/>
      <c r="B151" s="111" t="s">
        <v>328</v>
      </c>
      <c r="C151" s="245" t="s">
        <v>3</v>
      </c>
      <c r="D151" s="245">
        <v>10</v>
      </c>
      <c r="E151" s="152"/>
      <c r="F151" s="152">
        <f t="shared" si="2"/>
        <v>0</v>
      </c>
      <c r="G151" s="224"/>
      <c r="H151" s="152">
        <f t="shared" si="3"/>
        <v>0</v>
      </c>
    </row>
    <row r="152" spans="1:8" s="225" customFormat="1" ht="15">
      <c r="A152" s="194"/>
      <c r="B152" s="111"/>
      <c r="C152" s="245"/>
      <c r="D152" s="245"/>
      <c r="E152" s="141"/>
      <c r="F152" s="152">
        <f t="shared" si="2"/>
        <v>0</v>
      </c>
      <c r="G152" s="224"/>
      <c r="H152" s="152">
        <f t="shared" si="3"/>
        <v>0</v>
      </c>
    </row>
    <row r="153" spans="1:8" s="225" customFormat="1" ht="15">
      <c r="A153" s="194" t="s">
        <v>234</v>
      </c>
      <c r="B153" s="235" t="s">
        <v>329</v>
      </c>
      <c r="C153" s="243"/>
      <c r="D153" s="243"/>
      <c r="E153" s="141"/>
      <c r="F153" s="152">
        <f aca="true" t="shared" si="4" ref="F153:F201">D153*E153</f>
        <v>0</v>
      </c>
      <c r="G153" s="224"/>
      <c r="H153" s="152">
        <f t="shared" si="3"/>
        <v>0</v>
      </c>
    </row>
    <row r="154" spans="1:8" s="225" customFormat="1" ht="15">
      <c r="A154" s="194"/>
      <c r="B154" s="111" t="s">
        <v>328</v>
      </c>
      <c r="C154" s="245" t="s">
        <v>3</v>
      </c>
      <c r="D154" s="245">
        <v>50</v>
      </c>
      <c r="E154" s="152"/>
      <c r="F154" s="152">
        <f t="shared" si="4"/>
        <v>0</v>
      </c>
      <c r="G154" s="224"/>
      <c r="H154" s="152">
        <f t="shared" si="3"/>
        <v>0</v>
      </c>
    </row>
    <row r="155" spans="1:8" s="225" customFormat="1" ht="15">
      <c r="A155" s="194"/>
      <c r="B155" s="111"/>
      <c r="C155" s="245"/>
      <c r="D155" s="245"/>
      <c r="E155" s="141"/>
      <c r="F155" s="152">
        <f t="shared" si="4"/>
        <v>0</v>
      </c>
      <c r="G155" s="224"/>
      <c r="H155" s="152">
        <f t="shared" si="3"/>
        <v>0</v>
      </c>
    </row>
    <row r="156" spans="1:8" s="225" customFormat="1" ht="15">
      <c r="A156" s="194" t="s">
        <v>235</v>
      </c>
      <c r="B156" s="235" t="s">
        <v>330</v>
      </c>
      <c r="C156" s="243"/>
      <c r="D156" s="243"/>
      <c r="E156" s="141"/>
      <c r="F156" s="152">
        <f t="shared" si="4"/>
        <v>0</v>
      </c>
      <c r="G156" s="224"/>
      <c r="H156" s="152">
        <f t="shared" si="3"/>
        <v>0</v>
      </c>
    </row>
    <row r="157" spans="1:8" s="225" customFormat="1" ht="15">
      <c r="A157" s="194"/>
      <c r="B157" s="111" t="s">
        <v>328</v>
      </c>
      <c r="C157" s="245" t="s">
        <v>3</v>
      </c>
      <c r="D157" s="245">
        <v>20</v>
      </c>
      <c r="E157" s="152"/>
      <c r="F157" s="152">
        <f t="shared" si="4"/>
        <v>0</v>
      </c>
      <c r="G157" s="224"/>
      <c r="H157" s="152">
        <f t="shared" si="3"/>
        <v>0</v>
      </c>
    </row>
    <row r="158" spans="1:8" s="225" customFormat="1" ht="15">
      <c r="A158" s="194"/>
      <c r="B158" s="111"/>
      <c r="C158" s="245"/>
      <c r="D158" s="245"/>
      <c r="E158" s="141"/>
      <c r="F158" s="152">
        <f t="shared" si="4"/>
        <v>0</v>
      </c>
      <c r="G158" s="224"/>
      <c r="H158" s="152">
        <f t="shared" si="3"/>
        <v>0</v>
      </c>
    </row>
    <row r="159" spans="1:8" s="225" customFormat="1" ht="15">
      <c r="A159" s="194" t="s">
        <v>236</v>
      </c>
      <c r="B159" s="235" t="s">
        <v>331</v>
      </c>
      <c r="C159" s="243"/>
      <c r="D159" s="243"/>
      <c r="E159" s="141"/>
      <c r="F159" s="152">
        <f t="shared" si="4"/>
        <v>0</v>
      </c>
      <c r="G159" s="224"/>
      <c r="H159" s="152">
        <f t="shared" si="3"/>
        <v>0</v>
      </c>
    </row>
    <row r="160" spans="1:8" s="225" customFormat="1" ht="15">
      <c r="A160" s="194"/>
      <c r="B160" s="111" t="s">
        <v>328</v>
      </c>
      <c r="C160" s="245" t="s">
        <v>3</v>
      </c>
      <c r="D160" s="245">
        <v>10</v>
      </c>
      <c r="E160" s="152"/>
      <c r="F160" s="152">
        <f t="shared" si="4"/>
        <v>0</v>
      </c>
      <c r="G160" s="224"/>
      <c r="H160" s="152">
        <f t="shared" si="3"/>
        <v>0</v>
      </c>
    </row>
    <row r="161" spans="1:8" s="225" customFormat="1" ht="15">
      <c r="A161" s="194"/>
      <c r="B161" s="111"/>
      <c r="C161" s="245"/>
      <c r="D161" s="245"/>
      <c r="E161" s="141"/>
      <c r="F161" s="152">
        <f t="shared" si="4"/>
        <v>0</v>
      </c>
      <c r="G161" s="224"/>
      <c r="H161" s="152">
        <f t="shared" si="3"/>
        <v>0</v>
      </c>
    </row>
    <row r="162" spans="1:8" s="225" customFormat="1" ht="15">
      <c r="A162" s="194" t="s">
        <v>738</v>
      </c>
      <c r="B162" s="111" t="s">
        <v>332</v>
      </c>
      <c r="C162" s="243"/>
      <c r="D162" s="243"/>
      <c r="E162" s="141"/>
      <c r="F162" s="152">
        <f t="shared" si="4"/>
        <v>0</v>
      </c>
      <c r="G162" s="224"/>
      <c r="H162" s="152">
        <f t="shared" si="3"/>
        <v>0</v>
      </c>
    </row>
    <row r="163" spans="1:8" s="225" customFormat="1" ht="15">
      <c r="A163" s="194"/>
      <c r="B163" s="111" t="s">
        <v>328</v>
      </c>
      <c r="C163" s="245" t="s">
        <v>3</v>
      </c>
      <c r="D163" s="245">
        <v>150</v>
      </c>
      <c r="E163" s="152"/>
      <c r="F163" s="152">
        <f t="shared" si="4"/>
        <v>0</v>
      </c>
      <c r="G163" s="224"/>
      <c r="H163" s="152">
        <f t="shared" si="3"/>
        <v>0</v>
      </c>
    </row>
    <row r="164" spans="1:8" s="249" customFormat="1" ht="15">
      <c r="A164" s="105" t="s">
        <v>47</v>
      </c>
      <c r="B164" s="116" t="s">
        <v>335</v>
      </c>
      <c r="C164" s="245"/>
      <c r="D164" s="245"/>
      <c r="E164" s="141"/>
      <c r="F164" s="152">
        <f t="shared" si="4"/>
        <v>0</v>
      </c>
      <c r="G164" s="248"/>
      <c r="H164" s="152">
        <f t="shared" si="3"/>
        <v>0</v>
      </c>
    </row>
    <row r="165" spans="1:8" s="249" customFormat="1" ht="75">
      <c r="A165" s="194"/>
      <c r="B165" s="111" t="s">
        <v>336</v>
      </c>
      <c r="C165" s="245"/>
      <c r="D165" s="245"/>
      <c r="E165" s="141"/>
      <c r="F165" s="152">
        <f t="shared" si="4"/>
        <v>0</v>
      </c>
      <c r="G165" s="248"/>
      <c r="H165" s="152">
        <f t="shared" si="3"/>
        <v>0</v>
      </c>
    </row>
    <row r="166" spans="1:8" s="249" customFormat="1" ht="15">
      <c r="A166" s="194"/>
      <c r="B166" s="111" t="s">
        <v>337</v>
      </c>
      <c r="C166" s="245"/>
      <c r="D166" s="245"/>
      <c r="E166" s="141"/>
      <c r="F166" s="152">
        <f t="shared" si="4"/>
        <v>0</v>
      </c>
      <c r="G166" s="248"/>
      <c r="H166" s="152">
        <f t="shared" si="3"/>
        <v>0</v>
      </c>
    </row>
    <row r="167" spans="1:8" s="249" customFormat="1" ht="15">
      <c r="A167" s="194"/>
      <c r="B167" s="235" t="s">
        <v>338</v>
      </c>
      <c r="C167" s="245"/>
      <c r="D167" s="245"/>
      <c r="E167" s="141"/>
      <c r="F167" s="152">
        <f t="shared" si="4"/>
        <v>0</v>
      </c>
      <c r="G167" s="248"/>
      <c r="H167" s="152">
        <f t="shared" si="3"/>
        <v>0</v>
      </c>
    </row>
    <row r="168" spans="1:8" s="156" customFormat="1" ht="15">
      <c r="A168" s="149"/>
      <c r="B168" s="111" t="s">
        <v>464</v>
      </c>
      <c r="C168" s="250"/>
      <c r="D168" s="250"/>
      <c r="E168" s="152"/>
      <c r="F168" s="152">
        <f t="shared" si="4"/>
        <v>0</v>
      </c>
      <c r="G168" s="251"/>
      <c r="H168" s="152">
        <f t="shared" si="3"/>
        <v>0</v>
      </c>
    </row>
    <row r="169" spans="1:8" s="253" customFormat="1" ht="30">
      <c r="A169" s="246"/>
      <c r="B169" s="261" t="s">
        <v>339</v>
      </c>
      <c r="C169" s="247"/>
      <c r="D169" s="247"/>
      <c r="E169" s="171"/>
      <c r="F169" s="221">
        <f t="shared" si="4"/>
        <v>0</v>
      </c>
      <c r="G169" s="252"/>
      <c r="H169" s="221">
        <f t="shared" si="3"/>
        <v>0</v>
      </c>
    </row>
    <row r="170" spans="1:8" s="249" customFormat="1" ht="30">
      <c r="A170" s="194" t="s">
        <v>49</v>
      </c>
      <c r="B170" s="111" t="s">
        <v>505</v>
      </c>
      <c r="C170" s="243"/>
      <c r="D170" s="243"/>
      <c r="E170" s="141"/>
      <c r="F170" s="152">
        <f t="shared" si="4"/>
        <v>0</v>
      </c>
      <c r="G170" s="248"/>
      <c r="H170" s="152">
        <f t="shared" si="3"/>
        <v>0</v>
      </c>
    </row>
    <row r="171" spans="1:8" s="249" customFormat="1" ht="15">
      <c r="A171" s="194"/>
      <c r="B171" s="111" t="s">
        <v>7</v>
      </c>
      <c r="C171" s="245" t="s">
        <v>5</v>
      </c>
      <c r="D171" s="245">
        <v>4</v>
      </c>
      <c r="E171" s="152"/>
      <c r="F171" s="152">
        <f t="shared" si="4"/>
        <v>0</v>
      </c>
      <c r="G171" s="248"/>
      <c r="H171" s="152">
        <f t="shared" si="3"/>
        <v>0</v>
      </c>
    </row>
    <row r="172" spans="1:8" s="249" customFormat="1" ht="15">
      <c r="A172" s="194"/>
      <c r="B172" s="111"/>
      <c r="C172" s="245"/>
      <c r="D172" s="245"/>
      <c r="E172" s="141"/>
      <c r="F172" s="152">
        <f t="shared" si="4"/>
        <v>0</v>
      </c>
      <c r="G172" s="248"/>
      <c r="H172" s="152">
        <f t="shared" si="3"/>
        <v>0</v>
      </c>
    </row>
    <row r="173" spans="1:8" s="153" customFormat="1" ht="15">
      <c r="A173" s="210" t="s">
        <v>61</v>
      </c>
      <c r="B173" s="116" t="s">
        <v>340</v>
      </c>
      <c r="C173" s="281"/>
      <c r="D173" s="281"/>
      <c r="E173" s="282"/>
      <c r="F173" s="152">
        <f t="shared" si="4"/>
        <v>0</v>
      </c>
      <c r="G173" s="283"/>
      <c r="H173" s="152">
        <f aca="true" t="shared" si="5" ref="H173:H266">E173*1.52/1000</f>
        <v>0</v>
      </c>
    </row>
    <row r="174" spans="1:8" s="153" customFormat="1" ht="120">
      <c r="A174" s="149"/>
      <c r="B174" s="111" t="s">
        <v>833</v>
      </c>
      <c r="C174" s="150"/>
      <c r="D174" s="150"/>
      <c r="E174" s="254"/>
      <c r="F174" s="152">
        <f t="shared" si="4"/>
        <v>0</v>
      </c>
      <c r="G174" s="133"/>
      <c r="H174" s="152">
        <f t="shared" si="5"/>
        <v>0</v>
      </c>
    </row>
    <row r="175" spans="1:8" s="255" customFormat="1" ht="15">
      <c r="A175" s="149"/>
      <c r="B175" s="111" t="s">
        <v>341</v>
      </c>
      <c r="C175" s="198"/>
      <c r="D175" s="198"/>
      <c r="E175" s="232"/>
      <c r="F175" s="152">
        <f t="shared" si="4"/>
        <v>0</v>
      </c>
      <c r="G175" s="232"/>
      <c r="H175" s="152">
        <f t="shared" si="5"/>
        <v>0</v>
      </c>
    </row>
    <row r="176" spans="1:8" s="255" customFormat="1" ht="15">
      <c r="A176" s="149"/>
      <c r="B176" s="111" t="s">
        <v>342</v>
      </c>
      <c r="C176" s="198"/>
      <c r="D176" s="198"/>
      <c r="E176" s="232"/>
      <c r="F176" s="152">
        <f t="shared" si="4"/>
        <v>0</v>
      </c>
      <c r="G176" s="232"/>
      <c r="H176" s="152">
        <f t="shared" si="5"/>
        <v>0</v>
      </c>
    </row>
    <row r="177" spans="1:8" s="255" customFormat="1" ht="15">
      <c r="A177" s="149"/>
      <c r="B177" s="111" t="s">
        <v>343</v>
      </c>
      <c r="C177" s="198"/>
      <c r="D177" s="198"/>
      <c r="E177" s="232"/>
      <c r="F177" s="152">
        <f t="shared" si="4"/>
        <v>0</v>
      </c>
      <c r="G177" s="232"/>
      <c r="H177" s="152">
        <f t="shared" si="5"/>
        <v>0</v>
      </c>
    </row>
    <row r="178" spans="1:8" s="259" customFormat="1" ht="30">
      <c r="A178" s="256"/>
      <c r="B178" s="326" t="s">
        <v>324</v>
      </c>
      <c r="C178" s="109"/>
      <c r="D178" s="109"/>
      <c r="E178" s="257"/>
      <c r="F178" s="152">
        <f t="shared" si="4"/>
        <v>0</v>
      </c>
      <c r="G178" s="258"/>
      <c r="H178" s="152">
        <f t="shared" si="5"/>
        <v>0</v>
      </c>
    </row>
    <row r="179" spans="1:8" s="225" customFormat="1" ht="15">
      <c r="A179" s="149" t="s">
        <v>62</v>
      </c>
      <c r="B179" s="235" t="s">
        <v>507</v>
      </c>
      <c r="C179" s="243"/>
      <c r="D179" s="243"/>
      <c r="E179" s="244"/>
      <c r="F179" s="152">
        <f t="shared" si="4"/>
        <v>0</v>
      </c>
      <c r="G179" s="224"/>
      <c r="H179" s="152">
        <f t="shared" si="5"/>
        <v>0</v>
      </c>
    </row>
    <row r="180" spans="1:8" s="225" customFormat="1" ht="15">
      <c r="A180" s="194"/>
      <c r="B180" s="111" t="s">
        <v>328</v>
      </c>
      <c r="C180" s="245" t="s">
        <v>3</v>
      </c>
      <c r="D180" s="245">
        <v>1200</v>
      </c>
      <c r="E180" s="152"/>
      <c r="F180" s="152">
        <f t="shared" si="4"/>
        <v>0</v>
      </c>
      <c r="G180" s="224"/>
      <c r="H180" s="152">
        <f t="shared" si="5"/>
        <v>0</v>
      </c>
    </row>
    <row r="181" spans="1:8" s="225" customFormat="1" ht="15">
      <c r="A181" s="194"/>
      <c r="B181" s="111"/>
      <c r="C181" s="245"/>
      <c r="D181" s="245"/>
      <c r="E181" s="141"/>
      <c r="F181" s="152">
        <f t="shared" si="4"/>
        <v>0</v>
      </c>
      <c r="G181" s="224"/>
      <c r="H181" s="152">
        <f t="shared" si="5"/>
        <v>0</v>
      </c>
    </row>
    <row r="182" spans="1:8" s="225" customFormat="1" ht="15">
      <c r="A182" s="149" t="s">
        <v>739</v>
      </c>
      <c r="B182" s="235" t="s">
        <v>327</v>
      </c>
      <c r="C182" s="243"/>
      <c r="D182" s="243"/>
      <c r="E182" s="244"/>
      <c r="F182" s="152">
        <f t="shared" si="4"/>
        <v>0</v>
      </c>
      <c r="G182" s="224"/>
      <c r="H182" s="152">
        <f t="shared" si="5"/>
        <v>0</v>
      </c>
    </row>
    <row r="183" spans="1:8" s="225" customFormat="1" ht="15">
      <c r="A183" s="194"/>
      <c r="B183" s="111" t="s">
        <v>328</v>
      </c>
      <c r="C183" s="245" t="s">
        <v>3</v>
      </c>
      <c r="D183" s="245">
        <v>150</v>
      </c>
      <c r="E183" s="152"/>
      <c r="F183" s="152">
        <f t="shared" si="4"/>
        <v>0</v>
      </c>
      <c r="G183" s="224"/>
      <c r="H183" s="152">
        <f t="shared" si="5"/>
        <v>0</v>
      </c>
    </row>
    <row r="184" spans="1:8" s="225" customFormat="1" ht="15">
      <c r="A184" s="194"/>
      <c r="B184" s="111"/>
      <c r="C184" s="245"/>
      <c r="D184" s="245"/>
      <c r="E184" s="141"/>
      <c r="F184" s="152">
        <f t="shared" si="4"/>
        <v>0</v>
      </c>
      <c r="G184" s="224"/>
      <c r="H184" s="152">
        <f t="shared" si="5"/>
        <v>0</v>
      </c>
    </row>
    <row r="185" spans="1:8" s="225" customFormat="1" ht="15">
      <c r="A185" s="149" t="s">
        <v>740</v>
      </c>
      <c r="B185" s="235" t="s">
        <v>329</v>
      </c>
      <c r="C185" s="243"/>
      <c r="D185" s="243"/>
      <c r="E185" s="141"/>
      <c r="F185" s="152">
        <f t="shared" si="4"/>
        <v>0</v>
      </c>
      <c r="G185" s="224"/>
      <c r="H185" s="152">
        <f t="shared" si="5"/>
        <v>0</v>
      </c>
    </row>
    <row r="186" spans="1:8" s="225" customFormat="1" ht="15">
      <c r="A186" s="194"/>
      <c r="B186" s="111" t="s">
        <v>328</v>
      </c>
      <c r="C186" s="245" t="s">
        <v>3</v>
      </c>
      <c r="D186" s="245">
        <v>200</v>
      </c>
      <c r="E186" s="152"/>
      <c r="F186" s="152">
        <f t="shared" si="4"/>
        <v>0</v>
      </c>
      <c r="G186" s="224"/>
      <c r="H186" s="152">
        <f t="shared" si="5"/>
        <v>0</v>
      </c>
    </row>
    <row r="187" spans="1:8" s="274" customFormat="1" ht="15">
      <c r="A187" s="246"/>
      <c r="B187" s="261"/>
      <c r="C187" s="247"/>
      <c r="D187" s="247"/>
      <c r="E187" s="171"/>
      <c r="F187" s="221">
        <f t="shared" si="4"/>
        <v>0</v>
      </c>
      <c r="G187" s="228"/>
      <c r="H187" s="221">
        <f t="shared" si="5"/>
        <v>0</v>
      </c>
    </row>
    <row r="188" spans="1:8" s="225" customFormat="1" ht="15">
      <c r="A188" s="149" t="s">
        <v>741</v>
      </c>
      <c r="B188" s="235" t="s">
        <v>330</v>
      </c>
      <c r="C188" s="243"/>
      <c r="D188" s="243"/>
      <c r="E188" s="141"/>
      <c r="F188" s="152">
        <f t="shared" si="4"/>
        <v>0</v>
      </c>
      <c r="G188" s="224"/>
      <c r="H188" s="152">
        <f t="shared" si="5"/>
        <v>0</v>
      </c>
    </row>
    <row r="189" spans="1:8" s="225" customFormat="1" ht="15">
      <c r="A189" s="194"/>
      <c r="B189" s="111" t="s">
        <v>328</v>
      </c>
      <c r="C189" s="245" t="s">
        <v>3</v>
      </c>
      <c r="D189" s="245">
        <v>50</v>
      </c>
      <c r="E189" s="152"/>
      <c r="F189" s="152">
        <f t="shared" si="4"/>
        <v>0</v>
      </c>
      <c r="G189" s="224"/>
      <c r="H189" s="152">
        <f t="shared" si="5"/>
        <v>0</v>
      </c>
    </row>
    <row r="190" spans="1:8" s="225" customFormat="1" ht="15">
      <c r="A190" s="194"/>
      <c r="B190" s="111"/>
      <c r="C190" s="245"/>
      <c r="D190" s="245"/>
      <c r="E190" s="141"/>
      <c r="F190" s="152">
        <f t="shared" si="4"/>
        <v>0</v>
      </c>
      <c r="G190" s="224"/>
      <c r="H190" s="152">
        <f t="shared" si="5"/>
        <v>0</v>
      </c>
    </row>
    <row r="191" spans="1:8" s="225" customFormat="1" ht="15">
      <c r="A191" s="149" t="s">
        <v>742</v>
      </c>
      <c r="B191" s="235" t="s">
        <v>331</v>
      </c>
      <c r="C191" s="243"/>
      <c r="D191" s="243"/>
      <c r="E191" s="141"/>
      <c r="F191" s="152">
        <f t="shared" si="4"/>
        <v>0</v>
      </c>
      <c r="G191" s="224"/>
      <c r="H191" s="152">
        <f t="shared" si="5"/>
        <v>0</v>
      </c>
    </row>
    <row r="192" spans="1:8" s="225" customFormat="1" ht="15">
      <c r="A192" s="194"/>
      <c r="B192" s="111" t="s">
        <v>328</v>
      </c>
      <c r="C192" s="245" t="s">
        <v>3</v>
      </c>
      <c r="D192" s="245">
        <v>150</v>
      </c>
      <c r="E192" s="152"/>
      <c r="F192" s="152">
        <f t="shared" si="4"/>
        <v>0</v>
      </c>
      <c r="G192" s="224"/>
      <c r="H192" s="152">
        <f t="shared" si="5"/>
        <v>0</v>
      </c>
    </row>
    <row r="193" spans="1:8" s="225" customFormat="1" ht="15">
      <c r="A193" s="194"/>
      <c r="B193" s="111"/>
      <c r="C193" s="245"/>
      <c r="D193" s="245"/>
      <c r="E193" s="141"/>
      <c r="F193" s="152">
        <f t="shared" si="4"/>
        <v>0</v>
      </c>
      <c r="G193" s="224"/>
      <c r="H193" s="152">
        <f t="shared" si="5"/>
        <v>0</v>
      </c>
    </row>
    <row r="194" spans="1:8" s="225" customFormat="1" ht="15">
      <c r="A194" s="149" t="s">
        <v>743</v>
      </c>
      <c r="B194" s="111" t="s">
        <v>332</v>
      </c>
      <c r="C194" s="243"/>
      <c r="D194" s="243"/>
      <c r="E194" s="141"/>
      <c r="F194" s="152">
        <f t="shared" si="4"/>
        <v>0</v>
      </c>
      <c r="G194" s="224"/>
      <c r="H194" s="152">
        <f t="shared" si="5"/>
        <v>0</v>
      </c>
    </row>
    <row r="195" spans="1:8" s="225" customFormat="1" ht="15">
      <c r="A195" s="194"/>
      <c r="B195" s="111" t="s">
        <v>328</v>
      </c>
      <c r="C195" s="245" t="s">
        <v>3</v>
      </c>
      <c r="D195" s="245">
        <v>400</v>
      </c>
      <c r="E195" s="152"/>
      <c r="F195" s="152">
        <f t="shared" si="4"/>
        <v>0</v>
      </c>
      <c r="G195" s="224"/>
      <c r="H195" s="152">
        <f t="shared" si="5"/>
        <v>0</v>
      </c>
    </row>
    <row r="196" spans="1:8" s="225" customFormat="1" ht="15">
      <c r="A196" s="194"/>
      <c r="B196" s="111"/>
      <c r="C196" s="245"/>
      <c r="D196" s="245"/>
      <c r="E196" s="260"/>
      <c r="F196" s="152">
        <f t="shared" si="4"/>
        <v>0</v>
      </c>
      <c r="G196" s="224"/>
      <c r="H196" s="152">
        <f t="shared" si="5"/>
        <v>0</v>
      </c>
    </row>
    <row r="197" spans="1:8" s="225" customFormat="1" ht="15">
      <c r="A197" s="149" t="s">
        <v>744</v>
      </c>
      <c r="B197" s="111" t="s">
        <v>333</v>
      </c>
      <c r="C197" s="243"/>
      <c r="D197" s="243"/>
      <c r="E197" s="260"/>
      <c r="F197" s="152">
        <f t="shared" si="4"/>
        <v>0</v>
      </c>
      <c r="G197" s="224"/>
      <c r="H197" s="152">
        <f t="shared" si="5"/>
        <v>0</v>
      </c>
    </row>
    <row r="198" spans="1:8" s="225" customFormat="1" ht="15">
      <c r="A198" s="194"/>
      <c r="B198" s="111" t="s">
        <v>328</v>
      </c>
      <c r="C198" s="245" t="s">
        <v>3</v>
      </c>
      <c r="D198" s="245">
        <v>50</v>
      </c>
      <c r="E198" s="152"/>
      <c r="F198" s="152">
        <f t="shared" si="4"/>
        <v>0</v>
      </c>
      <c r="G198" s="224"/>
      <c r="H198" s="152">
        <f t="shared" si="5"/>
        <v>0</v>
      </c>
    </row>
    <row r="199" spans="1:8" s="225" customFormat="1" ht="15">
      <c r="A199" s="194"/>
      <c r="B199" s="111"/>
      <c r="C199" s="245"/>
      <c r="D199" s="245"/>
      <c r="E199" s="260"/>
      <c r="F199" s="152">
        <f t="shared" si="4"/>
        <v>0</v>
      </c>
      <c r="G199" s="224"/>
      <c r="H199" s="152">
        <f t="shared" si="5"/>
        <v>0</v>
      </c>
    </row>
    <row r="200" spans="1:8" s="225" customFormat="1" ht="15">
      <c r="A200" s="149" t="s">
        <v>745</v>
      </c>
      <c r="B200" s="111" t="s">
        <v>334</v>
      </c>
      <c r="C200" s="243"/>
      <c r="D200" s="243"/>
      <c r="E200" s="141"/>
      <c r="F200" s="152">
        <f t="shared" si="4"/>
        <v>0</v>
      </c>
      <c r="G200" s="224"/>
      <c r="H200" s="152">
        <f t="shared" si="5"/>
        <v>0</v>
      </c>
    </row>
    <row r="201" spans="1:8" s="225" customFormat="1" ht="15">
      <c r="A201" s="194"/>
      <c r="B201" s="111" t="s">
        <v>328</v>
      </c>
      <c r="C201" s="245" t="s">
        <v>3</v>
      </c>
      <c r="D201" s="245">
        <v>50</v>
      </c>
      <c r="E201" s="152"/>
      <c r="F201" s="152">
        <f t="shared" si="4"/>
        <v>0</v>
      </c>
      <c r="G201" s="224"/>
      <c r="H201" s="152">
        <f>E201*1.52/1000</f>
        <v>0</v>
      </c>
    </row>
    <row r="202" spans="1:24" s="156" customFormat="1" ht="15">
      <c r="A202" s="149"/>
      <c r="B202" s="111"/>
      <c r="C202" s="250"/>
      <c r="D202" s="250"/>
      <c r="E202" s="152"/>
      <c r="F202" s="152"/>
      <c r="G202" s="251"/>
      <c r="H202" s="152"/>
      <c r="I202" s="249"/>
      <c r="J202" s="249"/>
      <c r="K202" s="249"/>
      <c r="L202" s="249"/>
      <c r="M202" s="249"/>
      <c r="N202" s="249"/>
      <c r="O202" s="249"/>
      <c r="P202" s="249"/>
      <c r="Q202" s="249"/>
      <c r="R202" s="249"/>
      <c r="S202" s="249"/>
      <c r="T202" s="249"/>
      <c r="U202" s="249"/>
      <c r="V202" s="249"/>
      <c r="W202" s="249"/>
      <c r="X202" s="249"/>
    </row>
    <row r="203" spans="1:8" s="249" customFormat="1" ht="15">
      <c r="A203" s="105" t="s">
        <v>142</v>
      </c>
      <c r="B203" s="116" t="s">
        <v>466</v>
      </c>
      <c r="C203" s="245"/>
      <c r="D203" s="245"/>
      <c r="E203" s="141"/>
      <c r="F203" s="152">
        <f aca="true" t="shared" si="6" ref="F203:F292">D203*E203</f>
        <v>0</v>
      </c>
      <c r="G203" s="248"/>
      <c r="H203" s="152">
        <f aca="true" t="shared" si="7" ref="H203:H212">E203*1.52/1000</f>
        <v>0</v>
      </c>
    </row>
    <row r="204" spans="1:8" s="249" customFormat="1" ht="75">
      <c r="A204" s="194"/>
      <c r="B204" s="111" t="s">
        <v>465</v>
      </c>
      <c r="C204" s="245"/>
      <c r="D204" s="245"/>
      <c r="E204" s="141"/>
      <c r="F204" s="152">
        <f t="shared" si="6"/>
        <v>0</v>
      </c>
      <c r="G204" s="248"/>
      <c r="H204" s="152">
        <f t="shared" si="7"/>
        <v>0</v>
      </c>
    </row>
    <row r="205" spans="1:8" s="249" customFormat="1" ht="15">
      <c r="A205" s="194"/>
      <c r="B205" s="111" t="s">
        <v>337</v>
      </c>
      <c r="C205" s="245"/>
      <c r="D205" s="245"/>
      <c r="E205" s="141"/>
      <c r="F205" s="152">
        <f t="shared" si="6"/>
        <v>0</v>
      </c>
      <c r="G205" s="248"/>
      <c r="H205" s="152">
        <f t="shared" si="7"/>
        <v>0</v>
      </c>
    </row>
    <row r="206" spans="1:8" s="249" customFormat="1" ht="15">
      <c r="A206" s="194"/>
      <c r="B206" s="235" t="s">
        <v>338</v>
      </c>
      <c r="C206" s="245"/>
      <c r="D206" s="245"/>
      <c r="E206" s="141"/>
      <c r="F206" s="152">
        <f t="shared" si="6"/>
        <v>0</v>
      </c>
      <c r="G206" s="248"/>
      <c r="H206" s="152">
        <f t="shared" si="7"/>
        <v>0</v>
      </c>
    </row>
    <row r="207" spans="1:8" s="249" customFormat="1" ht="15">
      <c r="A207" s="194"/>
      <c r="B207" s="328" t="s">
        <v>464</v>
      </c>
      <c r="C207" s="245"/>
      <c r="D207" s="245"/>
      <c r="E207" s="141"/>
      <c r="F207" s="152">
        <f t="shared" si="6"/>
        <v>0</v>
      </c>
      <c r="G207" s="248"/>
      <c r="H207" s="152">
        <f t="shared" si="7"/>
        <v>0</v>
      </c>
    </row>
    <row r="208" spans="1:8" s="253" customFormat="1" ht="30">
      <c r="A208" s="246"/>
      <c r="B208" s="327" t="s">
        <v>471</v>
      </c>
      <c r="C208" s="247"/>
      <c r="D208" s="247"/>
      <c r="E208" s="221"/>
      <c r="F208" s="221"/>
      <c r="G208" s="252"/>
      <c r="H208" s="221"/>
    </row>
    <row r="209" spans="1:8" s="249" customFormat="1" ht="15">
      <c r="A209" s="194" t="s">
        <v>344</v>
      </c>
      <c r="B209" s="111" t="s">
        <v>469</v>
      </c>
      <c r="C209" s="243"/>
      <c r="D209" s="243"/>
      <c r="E209" s="141"/>
      <c r="F209" s="152">
        <f t="shared" si="6"/>
        <v>0</v>
      </c>
      <c r="G209" s="248"/>
      <c r="H209" s="152">
        <f t="shared" si="7"/>
        <v>0</v>
      </c>
    </row>
    <row r="210" spans="1:8" s="249" customFormat="1" ht="15">
      <c r="A210" s="194"/>
      <c r="B210" s="111" t="s">
        <v>467</v>
      </c>
      <c r="C210" s="243"/>
      <c r="D210" s="243"/>
      <c r="E210" s="141"/>
      <c r="F210" s="152"/>
      <c r="G210" s="248"/>
      <c r="H210" s="152"/>
    </row>
    <row r="211" spans="1:8" s="249" customFormat="1" ht="15">
      <c r="A211" s="194"/>
      <c r="B211" s="111" t="s">
        <v>468</v>
      </c>
      <c r="C211" s="243"/>
      <c r="D211" s="243"/>
      <c r="E211" s="141"/>
      <c r="F211" s="152"/>
      <c r="G211" s="248"/>
      <c r="H211" s="152"/>
    </row>
    <row r="212" spans="1:8" s="249" customFormat="1" ht="15">
      <c r="A212" s="194"/>
      <c r="B212" s="111" t="s">
        <v>7</v>
      </c>
      <c r="C212" s="245" t="s">
        <v>5</v>
      </c>
      <c r="D212" s="245">
        <v>1</v>
      </c>
      <c r="E212" s="152"/>
      <c r="F212" s="152">
        <f t="shared" si="6"/>
        <v>0</v>
      </c>
      <c r="G212" s="248"/>
      <c r="H212" s="152">
        <f t="shared" si="7"/>
        <v>0</v>
      </c>
    </row>
    <row r="213" spans="1:8" s="249" customFormat="1" ht="15">
      <c r="A213" s="194"/>
      <c r="B213" s="111"/>
      <c r="C213" s="245"/>
      <c r="D213" s="245"/>
      <c r="E213" s="152"/>
      <c r="F213" s="152"/>
      <c r="G213" s="248"/>
      <c r="H213" s="152"/>
    </row>
    <row r="214" spans="1:8" s="249" customFormat="1" ht="15">
      <c r="A214" s="194" t="s">
        <v>345</v>
      </c>
      <c r="B214" s="111" t="s">
        <v>469</v>
      </c>
      <c r="C214" s="243"/>
      <c r="D214" s="243"/>
      <c r="E214" s="141"/>
      <c r="F214" s="152">
        <f>D214*E214</f>
        <v>0</v>
      </c>
      <c r="G214" s="248"/>
      <c r="H214" s="152">
        <f>E214*1.52/1000</f>
        <v>0</v>
      </c>
    </row>
    <row r="215" spans="1:8" s="249" customFormat="1" ht="15">
      <c r="A215" s="194"/>
      <c r="B215" s="111" t="s">
        <v>470</v>
      </c>
      <c r="C215" s="243"/>
      <c r="D215" s="243"/>
      <c r="E215" s="141"/>
      <c r="F215" s="152"/>
      <c r="G215" s="248"/>
      <c r="H215" s="152"/>
    </row>
    <row r="216" spans="1:8" s="249" customFormat="1" ht="15">
      <c r="A216" s="194"/>
      <c r="B216" s="111" t="s">
        <v>468</v>
      </c>
      <c r="C216" s="243"/>
      <c r="D216" s="243"/>
      <c r="E216" s="141"/>
      <c r="F216" s="152"/>
      <c r="G216" s="248"/>
      <c r="H216" s="152"/>
    </row>
    <row r="217" spans="1:8" s="249" customFormat="1" ht="15">
      <c r="A217" s="194"/>
      <c r="B217" s="111" t="s">
        <v>480</v>
      </c>
      <c r="C217" s="243"/>
      <c r="D217" s="243"/>
      <c r="E217" s="141"/>
      <c r="F217" s="152"/>
      <c r="G217" s="248"/>
      <c r="H217" s="152"/>
    </row>
    <row r="218" spans="1:8" s="249" customFormat="1" ht="15">
      <c r="A218" s="194"/>
      <c r="B218" s="111" t="s">
        <v>7</v>
      </c>
      <c r="C218" s="245" t="s">
        <v>5</v>
      </c>
      <c r="D218" s="245">
        <v>1</v>
      </c>
      <c r="E218" s="152"/>
      <c r="F218" s="152">
        <f>D218*E218</f>
        <v>0</v>
      </c>
      <c r="G218" s="248"/>
      <c r="H218" s="152">
        <f>E218*1.52/1000</f>
        <v>0</v>
      </c>
    </row>
    <row r="219" spans="1:8" s="156" customFormat="1" ht="15">
      <c r="A219" s="149"/>
      <c r="B219" s="111"/>
      <c r="C219" s="250"/>
      <c r="D219" s="250"/>
      <c r="E219" s="152"/>
      <c r="F219" s="152"/>
      <c r="G219" s="251"/>
      <c r="H219" s="152"/>
    </row>
    <row r="220" spans="1:8" s="153" customFormat="1" ht="15">
      <c r="A220" s="229" t="s">
        <v>746</v>
      </c>
      <c r="B220" s="116" t="s">
        <v>453</v>
      </c>
      <c r="C220" s="150"/>
      <c r="D220" s="223"/>
      <c r="E220" s="108"/>
      <c r="F220" s="108">
        <f aca="true" t="shared" si="8" ref="F220:F228">E220*D220</f>
        <v>0</v>
      </c>
      <c r="G220" s="133"/>
      <c r="H220" s="133"/>
    </row>
    <row r="221" spans="1:8" s="153" customFormat="1" ht="45">
      <c r="A221" s="198"/>
      <c r="B221" s="111" t="s">
        <v>454</v>
      </c>
      <c r="C221" s="150"/>
      <c r="D221" s="223"/>
      <c r="E221" s="108"/>
      <c r="F221" s="108">
        <f t="shared" si="8"/>
        <v>0</v>
      </c>
      <c r="G221" s="133"/>
      <c r="H221" s="133"/>
    </row>
    <row r="222" spans="1:8" s="153" customFormat="1" ht="15">
      <c r="A222" s="198"/>
      <c r="B222" s="111" t="s">
        <v>455</v>
      </c>
      <c r="C222" s="150"/>
      <c r="D222" s="223"/>
      <c r="E222" s="108"/>
      <c r="F222" s="108">
        <f t="shared" si="8"/>
        <v>0</v>
      </c>
      <c r="G222" s="133"/>
      <c r="H222" s="133"/>
    </row>
    <row r="223" spans="1:8" s="153" customFormat="1" ht="15">
      <c r="A223" s="198" t="s">
        <v>747</v>
      </c>
      <c r="B223" s="111" t="s">
        <v>748</v>
      </c>
      <c r="C223" s="150"/>
      <c r="D223" s="150"/>
      <c r="E223" s="108"/>
      <c r="F223" s="108">
        <f t="shared" si="8"/>
        <v>0</v>
      </c>
      <c r="G223" s="133"/>
      <c r="H223" s="133"/>
    </row>
    <row r="224" spans="1:8" s="153" customFormat="1" ht="15">
      <c r="A224" s="198"/>
      <c r="B224" s="111" t="s">
        <v>321</v>
      </c>
      <c r="C224" s="150" t="s">
        <v>3</v>
      </c>
      <c r="D224" s="150">
        <v>50</v>
      </c>
      <c r="E224" s="108"/>
      <c r="F224" s="108">
        <f t="shared" si="8"/>
        <v>0</v>
      </c>
      <c r="G224" s="133"/>
      <c r="H224" s="133"/>
    </row>
    <row r="225" spans="1:8" s="153" customFormat="1" ht="15">
      <c r="A225" s="198"/>
      <c r="B225" s="111"/>
      <c r="C225" s="150"/>
      <c r="D225" s="150"/>
      <c r="E225" s="108"/>
      <c r="F225" s="108"/>
      <c r="G225" s="133"/>
      <c r="H225" s="133"/>
    </row>
    <row r="226" spans="1:8" s="153" customFormat="1" ht="15">
      <c r="A226" s="198" t="s">
        <v>749</v>
      </c>
      <c r="B226" s="111" t="s">
        <v>750</v>
      </c>
      <c r="C226" s="150"/>
      <c r="D226" s="150"/>
      <c r="E226" s="108"/>
      <c r="F226" s="108">
        <f t="shared" si="8"/>
        <v>0</v>
      </c>
      <c r="G226" s="133"/>
      <c r="H226" s="133"/>
    </row>
    <row r="227" spans="1:8" s="153" customFormat="1" ht="15">
      <c r="A227" s="198"/>
      <c r="B227" s="111" t="s">
        <v>321</v>
      </c>
      <c r="C227" s="150" t="s">
        <v>3</v>
      </c>
      <c r="D227" s="150">
        <v>10</v>
      </c>
      <c r="E227" s="108"/>
      <c r="F227" s="108">
        <f t="shared" si="8"/>
        <v>0</v>
      </c>
      <c r="G227" s="133"/>
      <c r="H227" s="133"/>
    </row>
    <row r="228" spans="1:8" s="153" customFormat="1" ht="15">
      <c r="A228" s="198"/>
      <c r="B228" s="111"/>
      <c r="C228" s="150"/>
      <c r="D228" s="150"/>
      <c r="E228" s="108"/>
      <c r="F228" s="108">
        <f t="shared" si="8"/>
        <v>0</v>
      </c>
      <c r="G228" s="133"/>
      <c r="H228" s="133"/>
    </row>
    <row r="229" spans="1:8" s="267" customFormat="1" ht="15">
      <c r="A229" s="263" t="s">
        <v>143</v>
      </c>
      <c r="B229" s="329" t="s">
        <v>90</v>
      </c>
      <c r="C229" s="264"/>
      <c r="D229" s="265"/>
      <c r="E229" s="265"/>
      <c r="F229" s="159"/>
      <c r="G229" s="266"/>
      <c r="H229" s="266"/>
    </row>
    <row r="230" spans="1:8" s="267" customFormat="1" ht="30">
      <c r="A230" s="268"/>
      <c r="B230" s="330" t="s">
        <v>91</v>
      </c>
      <c r="C230" s="264"/>
      <c r="D230" s="265"/>
      <c r="E230" s="265"/>
      <c r="F230" s="159"/>
      <c r="G230" s="266"/>
      <c r="H230" s="266"/>
    </row>
    <row r="231" spans="1:8" s="374" customFormat="1" ht="45">
      <c r="A231" s="369"/>
      <c r="B231" s="370" t="s">
        <v>92</v>
      </c>
      <c r="C231" s="371"/>
      <c r="D231" s="372"/>
      <c r="E231" s="372"/>
      <c r="F231" s="294"/>
      <c r="G231" s="373"/>
      <c r="H231" s="373"/>
    </row>
    <row r="232" spans="1:8" s="267" customFormat="1" ht="15">
      <c r="A232" s="268" t="s">
        <v>144</v>
      </c>
      <c r="B232" s="330" t="s">
        <v>93</v>
      </c>
      <c r="C232" s="264"/>
      <c r="D232" s="265"/>
      <c r="E232" s="265"/>
      <c r="F232" s="159"/>
      <c r="G232" s="266"/>
      <c r="H232" s="266"/>
    </row>
    <row r="233" spans="1:8" s="267" customFormat="1" ht="15">
      <c r="A233" s="268"/>
      <c r="B233" s="331" t="s">
        <v>7</v>
      </c>
      <c r="C233" s="264" t="s">
        <v>5</v>
      </c>
      <c r="D233" s="265">
        <v>1</v>
      </c>
      <c r="E233" s="269"/>
      <c r="F233" s="159">
        <f>$D233*E233</f>
        <v>0</v>
      </c>
      <c r="G233" s="266"/>
      <c r="H233" s="266"/>
    </row>
    <row r="234" spans="1:8" s="267" customFormat="1" ht="15">
      <c r="A234" s="268"/>
      <c r="B234" s="331"/>
      <c r="C234" s="264"/>
      <c r="D234" s="265"/>
      <c r="E234" s="265"/>
      <c r="F234" s="159"/>
      <c r="G234" s="266"/>
      <c r="H234" s="266"/>
    </row>
    <row r="235" spans="1:8" s="267" customFormat="1" ht="15">
      <c r="A235" s="268" t="s">
        <v>148</v>
      </c>
      <c r="B235" s="330" t="s">
        <v>94</v>
      </c>
      <c r="C235" s="264"/>
      <c r="D235" s="265"/>
      <c r="E235" s="265"/>
      <c r="F235" s="159"/>
      <c r="G235" s="266"/>
      <c r="H235" s="266"/>
    </row>
    <row r="236" spans="1:8" s="267" customFormat="1" ht="15">
      <c r="A236" s="268"/>
      <c r="B236" s="331" t="s">
        <v>7</v>
      </c>
      <c r="C236" s="264" t="s">
        <v>5</v>
      </c>
      <c r="D236" s="265">
        <v>1</v>
      </c>
      <c r="E236" s="269"/>
      <c r="F236" s="159">
        <f>$D236*E236</f>
        <v>0</v>
      </c>
      <c r="G236" s="266"/>
      <c r="H236" s="266"/>
    </row>
    <row r="237" spans="1:8" s="156" customFormat="1" ht="15">
      <c r="A237" s="149"/>
      <c r="B237" s="111"/>
      <c r="C237" s="250"/>
      <c r="D237" s="250"/>
      <c r="E237" s="141"/>
      <c r="F237" s="152">
        <f t="shared" si="6"/>
        <v>0</v>
      </c>
      <c r="G237" s="251"/>
      <c r="H237" s="152">
        <f t="shared" si="5"/>
        <v>0</v>
      </c>
    </row>
    <row r="238" spans="1:8" s="225" customFormat="1" ht="15">
      <c r="A238" s="105" t="s">
        <v>354</v>
      </c>
      <c r="B238" s="116" t="s">
        <v>350</v>
      </c>
      <c r="C238" s="115"/>
      <c r="D238" s="115"/>
      <c r="E238" s="270"/>
      <c r="F238" s="152">
        <f t="shared" si="6"/>
        <v>0</v>
      </c>
      <c r="G238" s="224"/>
      <c r="H238" s="152">
        <f t="shared" si="5"/>
        <v>0</v>
      </c>
    </row>
    <row r="239" spans="1:8" s="225" customFormat="1" ht="15">
      <c r="A239" s="194"/>
      <c r="B239" s="111" t="s">
        <v>351</v>
      </c>
      <c r="C239" s="112"/>
      <c r="D239" s="112"/>
      <c r="E239" s="152"/>
      <c r="F239" s="152">
        <f t="shared" si="6"/>
        <v>0</v>
      </c>
      <c r="G239" s="224"/>
      <c r="H239" s="152">
        <f t="shared" si="5"/>
        <v>0</v>
      </c>
    </row>
    <row r="240" spans="1:8" s="225" customFormat="1" ht="15">
      <c r="A240" s="105" t="s">
        <v>751</v>
      </c>
      <c r="B240" s="116" t="s">
        <v>352</v>
      </c>
      <c r="C240" s="115"/>
      <c r="D240" s="115"/>
      <c r="E240" s="191"/>
      <c r="F240" s="152">
        <f t="shared" si="6"/>
        <v>0</v>
      </c>
      <c r="G240" s="224"/>
      <c r="H240" s="152">
        <f t="shared" si="5"/>
        <v>0</v>
      </c>
    </row>
    <row r="241" spans="1:8" s="225" customFormat="1" ht="75">
      <c r="A241" s="194"/>
      <c r="B241" s="111" t="s">
        <v>353</v>
      </c>
      <c r="C241" s="112"/>
      <c r="D241" s="112"/>
      <c r="E241" s="108"/>
      <c r="F241" s="152">
        <f t="shared" si="6"/>
        <v>0</v>
      </c>
      <c r="G241" s="224"/>
      <c r="H241" s="152">
        <f t="shared" si="5"/>
        <v>0</v>
      </c>
    </row>
    <row r="242" spans="1:8" s="225" customFormat="1" ht="15">
      <c r="A242" s="194"/>
      <c r="B242" s="111" t="s">
        <v>106</v>
      </c>
      <c r="C242" s="112" t="s">
        <v>4</v>
      </c>
      <c r="D242" s="112">
        <v>10</v>
      </c>
      <c r="E242" s="152"/>
      <c r="F242" s="152">
        <f t="shared" si="6"/>
        <v>0</v>
      </c>
      <c r="G242" s="224"/>
      <c r="H242" s="152">
        <f t="shared" si="5"/>
        <v>0</v>
      </c>
    </row>
    <row r="243" spans="1:8" s="225" customFormat="1" ht="15">
      <c r="A243" s="194"/>
      <c r="B243" s="111"/>
      <c r="C243" s="112"/>
      <c r="D243" s="112"/>
      <c r="E243" s="108"/>
      <c r="F243" s="152">
        <f t="shared" si="6"/>
        <v>0</v>
      </c>
      <c r="G243" s="224"/>
      <c r="H243" s="152">
        <f t="shared" si="5"/>
        <v>0</v>
      </c>
    </row>
    <row r="244" spans="1:8" s="225" customFormat="1" ht="15">
      <c r="A244" s="105" t="s">
        <v>752</v>
      </c>
      <c r="B244" s="116" t="s">
        <v>196</v>
      </c>
      <c r="C244" s="115"/>
      <c r="D244" s="115"/>
      <c r="E244" s="191"/>
      <c r="F244" s="152">
        <f t="shared" si="6"/>
        <v>0</v>
      </c>
      <c r="G244" s="224"/>
      <c r="H244" s="152">
        <f t="shared" si="5"/>
        <v>0</v>
      </c>
    </row>
    <row r="245" spans="1:8" s="225" customFormat="1" ht="30">
      <c r="A245" s="194"/>
      <c r="B245" s="111" t="s">
        <v>355</v>
      </c>
      <c r="C245" s="112"/>
      <c r="D245" s="112"/>
      <c r="E245" s="108"/>
      <c r="F245" s="152">
        <f t="shared" si="6"/>
        <v>0</v>
      </c>
      <c r="G245" s="224"/>
      <c r="H245" s="152">
        <f t="shared" si="5"/>
        <v>0</v>
      </c>
    </row>
    <row r="246" spans="1:8" s="225" customFormat="1" ht="15">
      <c r="A246" s="194"/>
      <c r="B246" s="111" t="s">
        <v>106</v>
      </c>
      <c r="C246" s="112" t="s">
        <v>4</v>
      </c>
      <c r="D246" s="112">
        <v>15</v>
      </c>
      <c r="E246" s="152"/>
      <c r="F246" s="152">
        <f t="shared" si="6"/>
        <v>0</v>
      </c>
      <c r="G246" s="224"/>
      <c r="H246" s="152">
        <f t="shared" si="5"/>
        <v>0</v>
      </c>
    </row>
    <row r="247" spans="1:8" s="225" customFormat="1" ht="15">
      <c r="A247" s="194"/>
      <c r="B247" s="111"/>
      <c r="C247" s="112"/>
      <c r="D247" s="112"/>
      <c r="E247" s="108"/>
      <c r="F247" s="152">
        <f t="shared" si="6"/>
        <v>0</v>
      </c>
      <c r="G247" s="224"/>
      <c r="H247" s="152">
        <f t="shared" si="5"/>
        <v>0</v>
      </c>
    </row>
    <row r="248" spans="1:8" s="225" customFormat="1" ht="15">
      <c r="A248" s="105" t="s">
        <v>753</v>
      </c>
      <c r="B248" s="116" t="s">
        <v>357</v>
      </c>
      <c r="C248" s="115"/>
      <c r="D248" s="115"/>
      <c r="E248" s="191"/>
      <c r="F248" s="152">
        <f t="shared" si="6"/>
        <v>0</v>
      </c>
      <c r="G248" s="224"/>
      <c r="H248" s="152">
        <f t="shared" si="5"/>
        <v>0</v>
      </c>
    </row>
    <row r="249" spans="1:8" s="225" customFormat="1" ht="30">
      <c r="A249" s="194"/>
      <c r="B249" s="111" t="s">
        <v>358</v>
      </c>
      <c r="C249" s="112"/>
      <c r="D249" s="112"/>
      <c r="E249" s="108"/>
      <c r="F249" s="152">
        <f t="shared" si="6"/>
        <v>0</v>
      </c>
      <c r="G249" s="224"/>
      <c r="H249" s="152">
        <f t="shared" si="5"/>
        <v>0</v>
      </c>
    </row>
    <row r="250" spans="1:8" s="225" customFormat="1" ht="15">
      <c r="A250" s="194"/>
      <c r="B250" s="111" t="s">
        <v>106</v>
      </c>
      <c r="C250" s="112" t="s">
        <v>4</v>
      </c>
      <c r="D250" s="112">
        <v>5</v>
      </c>
      <c r="E250" s="152"/>
      <c r="F250" s="152">
        <f t="shared" si="6"/>
        <v>0</v>
      </c>
      <c r="G250" s="224"/>
      <c r="H250" s="152">
        <f t="shared" si="5"/>
        <v>0</v>
      </c>
    </row>
    <row r="251" spans="1:8" s="274" customFormat="1" ht="15">
      <c r="A251" s="246"/>
      <c r="B251" s="261"/>
      <c r="C251" s="118"/>
      <c r="D251" s="118"/>
      <c r="E251" s="262"/>
      <c r="F251" s="221">
        <f t="shared" si="6"/>
        <v>0</v>
      </c>
      <c r="G251" s="228"/>
      <c r="H251" s="221">
        <f t="shared" si="5"/>
        <v>0</v>
      </c>
    </row>
    <row r="252" spans="1:8" s="225" customFormat="1" ht="15">
      <c r="A252" s="105" t="s">
        <v>356</v>
      </c>
      <c r="B252" s="116" t="s">
        <v>95</v>
      </c>
      <c r="C252" s="115"/>
      <c r="D252" s="115"/>
      <c r="E252" s="191"/>
      <c r="F252" s="152">
        <f t="shared" si="6"/>
        <v>0</v>
      </c>
      <c r="G252" s="224"/>
      <c r="H252" s="152">
        <f t="shared" si="5"/>
        <v>0</v>
      </c>
    </row>
    <row r="253" spans="1:8" s="225" customFormat="1" ht="15">
      <c r="A253" s="105" t="s">
        <v>754</v>
      </c>
      <c r="B253" s="116" t="s">
        <v>359</v>
      </c>
      <c r="C253" s="115"/>
      <c r="D253" s="115"/>
      <c r="E253" s="191"/>
      <c r="F253" s="152">
        <f t="shared" si="6"/>
        <v>0</v>
      </c>
      <c r="G253" s="224"/>
      <c r="H253" s="152">
        <f t="shared" si="5"/>
        <v>0</v>
      </c>
    </row>
    <row r="254" spans="1:8" s="225" customFormat="1" ht="60">
      <c r="A254" s="194"/>
      <c r="B254" s="111" t="s">
        <v>360</v>
      </c>
      <c r="C254" s="112"/>
      <c r="D254" s="112"/>
      <c r="E254" s="108"/>
      <c r="F254" s="152">
        <f t="shared" si="6"/>
        <v>0</v>
      </c>
      <c r="G254" s="224"/>
      <c r="H254" s="152">
        <f t="shared" si="5"/>
        <v>0</v>
      </c>
    </row>
    <row r="255" spans="1:8" s="225" customFormat="1" ht="15">
      <c r="A255" s="194" t="s">
        <v>755</v>
      </c>
      <c r="B255" s="111" t="s">
        <v>99</v>
      </c>
      <c r="C255" s="112"/>
      <c r="D255" s="112"/>
      <c r="E255" s="108"/>
      <c r="F255" s="152">
        <f t="shared" si="6"/>
        <v>0</v>
      </c>
      <c r="G255" s="224"/>
      <c r="H255" s="152">
        <f t="shared" si="5"/>
        <v>0</v>
      </c>
    </row>
    <row r="256" spans="1:8" s="225" customFormat="1" ht="15">
      <c r="A256" s="194"/>
      <c r="B256" s="111" t="s">
        <v>106</v>
      </c>
      <c r="C256" s="112" t="s">
        <v>4</v>
      </c>
      <c r="D256" s="112">
        <v>1</v>
      </c>
      <c r="E256" s="152"/>
      <c r="F256" s="152">
        <f t="shared" si="6"/>
        <v>0</v>
      </c>
      <c r="G256" s="224"/>
      <c r="H256" s="152">
        <f t="shared" si="5"/>
        <v>0</v>
      </c>
    </row>
    <row r="257" spans="1:8" s="225" customFormat="1" ht="15">
      <c r="A257" s="194"/>
      <c r="B257" s="111"/>
      <c r="C257" s="112"/>
      <c r="D257" s="112"/>
      <c r="E257" s="270"/>
      <c r="F257" s="152">
        <f t="shared" si="6"/>
        <v>0</v>
      </c>
      <c r="G257" s="224"/>
      <c r="H257" s="152">
        <f t="shared" si="5"/>
        <v>0</v>
      </c>
    </row>
    <row r="258" spans="1:8" s="225" customFormat="1" ht="15">
      <c r="A258" s="194" t="s">
        <v>756</v>
      </c>
      <c r="B258" s="111" t="s">
        <v>101</v>
      </c>
      <c r="C258" s="112"/>
      <c r="D258" s="112"/>
      <c r="E258" s="270"/>
      <c r="F258" s="152">
        <f t="shared" si="6"/>
        <v>0</v>
      </c>
      <c r="G258" s="224"/>
      <c r="H258" s="152">
        <f t="shared" si="5"/>
        <v>0</v>
      </c>
    </row>
    <row r="259" spans="1:8" s="225" customFormat="1" ht="15">
      <c r="A259" s="194"/>
      <c r="B259" s="111" t="s">
        <v>106</v>
      </c>
      <c r="C259" s="112" t="s">
        <v>4</v>
      </c>
      <c r="D259" s="112">
        <v>16</v>
      </c>
      <c r="E259" s="152"/>
      <c r="F259" s="152">
        <f t="shared" si="6"/>
        <v>0</v>
      </c>
      <c r="G259" s="224"/>
      <c r="H259" s="152">
        <f t="shared" si="5"/>
        <v>0</v>
      </c>
    </row>
    <row r="260" spans="1:8" s="225" customFormat="1" ht="15">
      <c r="A260" s="194"/>
      <c r="B260" s="235"/>
      <c r="C260" s="112"/>
      <c r="D260" s="112"/>
      <c r="E260" s="270"/>
      <c r="F260" s="152">
        <f t="shared" si="6"/>
        <v>0</v>
      </c>
      <c r="G260" s="224"/>
      <c r="H260" s="152">
        <f t="shared" si="5"/>
        <v>0</v>
      </c>
    </row>
    <row r="261" spans="1:8" s="225" customFormat="1" ht="15">
      <c r="A261" s="194" t="s">
        <v>757</v>
      </c>
      <c r="B261" s="111" t="s">
        <v>185</v>
      </c>
      <c r="C261" s="112"/>
      <c r="D261" s="112"/>
      <c r="E261" s="270"/>
      <c r="F261" s="152">
        <f t="shared" si="6"/>
        <v>0</v>
      </c>
      <c r="G261" s="224"/>
      <c r="H261" s="152">
        <f t="shared" si="5"/>
        <v>0</v>
      </c>
    </row>
    <row r="262" spans="1:8" s="225" customFormat="1" ht="15">
      <c r="A262" s="194"/>
      <c r="B262" s="111" t="s">
        <v>106</v>
      </c>
      <c r="C262" s="112" t="s">
        <v>4</v>
      </c>
      <c r="D262" s="112">
        <f>28+14</f>
        <v>42</v>
      </c>
      <c r="E262" s="152"/>
      <c r="F262" s="152">
        <f t="shared" si="6"/>
        <v>0</v>
      </c>
      <c r="G262" s="224"/>
      <c r="H262" s="152">
        <f t="shared" si="5"/>
        <v>0</v>
      </c>
    </row>
    <row r="263" spans="1:8" s="225" customFormat="1" ht="15">
      <c r="A263" s="194"/>
      <c r="B263" s="111"/>
      <c r="C263" s="112"/>
      <c r="D263" s="112"/>
      <c r="E263" s="270"/>
      <c r="F263" s="152">
        <f t="shared" si="6"/>
        <v>0</v>
      </c>
      <c r="G263" s="224"/>
      <c r="H263" s="152">
        <f t="shared" si="5"/>
        <v>0</v>
      </c>
    </row>
    <row r="264" spans="1:8" s="225" customFormat="1" ht="15">
      <c r="A264" s="194" t="s">
        <v>758</v>
      </c>
      <c r="B264" s="111" t="s">
        <v>105</v>
      </c>
      <c r="C264" s="112"/>
      <c r="D264" s="112"/>
      <c r="E264" s="270"/>
      <c r="F264" s="152">
        <f t="shared" si="6"/>
        <v>0</v>
      </c>
      <c r="G264" s="224"/>
      <c r="H264" s="152">
        <f t="shared" si="5"/>
        <v>0</v>
      </c>
    </row>
    <row r="265" spans="1:8" s="225" customFormat="1" ht="15">
      <c r="A265" s="194"/>
      <c r="B265" s="111" t="s">
        <v>106</v>
      </c>
      <c r="C265" s="112" t="s">
        <v>4</v>
      </c>
      <c r="D265" s="112">
        <v>26</v>
      </c>
      <c r="E265" s="152"/>
      <c r="F265" s="152">
        <f t="shared" si="6"/>
        <v>0</v>
      </c>
      <c r="G265" s="224"/>
      <c r="H265" s="152">
        <f t="shared" si="5"/>
        <v>0</v>
      </c>
    </row>
    <row r="266" spans="1:8" s="225" customFormat="1" ht="15">
      <c r="A266" s="194"/>
      <c r="B266" s="111"/>
      <c r="C266" s="112"/>
      <c r="D266" s="112"/>
      <c r="E266" s="270"/>
      <c r="F266" s="152">
        <f t="shared" si="6"/>
        <v>0</v>
      </c>
      <c r="G266" s="224"/>
      <c r="H266" s="152">
        <f t="shared" si="5"/>
        <v>0</v>
      </c>
    </row>
    <row r="267" spans="1:8" s="225" customFormat="1" ht="15">
      <c r="A267" s="194" t="s">
        <v>759</v>
      </c>
      <c r="B267" s="111" t="s">
        <v>361</v>
      </c>
      <c r="C267" s="112"/>
      <c r="D267" s="112"/>
      <c r="E267" s="270"/>
      <c r="F267" s="152">
        <f t="shared" si="6"/>
        <v>0</v>
      </c>
      <c r="G267" s="224"/>
      <c r="H267" s="152">
        <f aca="true" t="shared" si="9" ref="H267:H328">E267*1.52/1000</f>
        <v>0</v>
      </c>
    </row>
    <row r="268" spans="1:8" s="225" customFormat="1" ht="15">
      <c r="A268" s="194"/>
      <c r="B268" s="111" t="s">
        <v>106</v>
      </c>
      <c r="C268" s="112" t="s">
        <v>4</v>
      </c>
      <c r="D268" s="112">
        <v>1</v>
      </c>
      <c r="E268" s="152"/>
      <c r="F268" s="152">
        <f t="shared" si="6"/>
        <v>0</v>
      </c>
      <c r="G268" s="224"/>
      <c r="H268" s="152">
        <f t="shared" si="9"/>
        <v>0</v>
      </c>
    </row>
    <row r="269" spans="1:8" s="225" customFormat="1" ht="15">
      <c r="A269" s="194"/>
      <c r="B269" s="111"/>
      <c r="C269" s="112"/>
      <c r="D269" s="112"/>
      <c r="E269" s="108"/>
      <c r="F269" s="152">
        <f t="shared" si="6"/>
        <v>0</v>
      </c>
      <c r="G269" s="224"/>
      <c r="H269" s="152">
        <f t="shared" si="9"/>
        <v>0</v>
      </c>
    </row>
    <row r="270" spans="1:8" s="225" customFormat="1" ht="15">
      <c r="A270" s="194" t="s">
        <v>760</v>
      </c>
      <c r="B270" s="111" t="s">
        <v>187</v>
      </c>
      <c r="C270" s="112"/>
      <c r="D270" s="112"/>
      <c r="E270" s="108"/>
      <c r="F270" s="152">
        <f t="shared" si="6"/>
        <v>0</v>
      </c>
      <c r="G270" s="224"/>
      <c r="H270" s="152">
        <f t="shared" si="9"/>
        <v>0</v>
      </c>
    </row>
    <row r="271" spans="1:8" s="225" customFormat="1" ht="15">
      <c r="A271" s="194"/>
      <c r="B271" s="111" t="s">
        <v>106</v>
      </c>
      <c r="C271" s="112" t="s">
        <v>4</v>
      </c>
      <c r="D271" s="112">
        <v>82</v>
      </c>
      <c r="E271" s="152"/>
      <c r="F271" s="152">
        <f t="shared" si="6"/>
        <v>0</v>
      </c>
      <c r="G271" s="224"/>
      <c r="H271" s="152">
        <f t="shared" si="9"/>
        <v>0</v>
      </c>
    </row>
    <row r="272" spans="1:8" s="225" customFormat="1" ht="15">
      <c r="A272" s="194"/>
      <c r="B272" s="111"/>
      <c r="C272" s="112"/>
      <c r="D272" s="112"/>
      <c r="E272" s="108"/>
      <c r="F272" s="152">
        <f t="shared" si="6"/>
        <v>0</v>
      </c>
      <c r="G272" s="224"/>
      <c r="H272" s="152">
        <f t="shared" si="9"/>
        <v>0</v>
      </c>
    </row>
    <row r="273" spans="1:8" s="225" customFormat="1" ht="15">
      <c r="A273" s="194" t="s">
        <v>761</v>
      </c>
      <c r="B273" s="111" t="s">
        <v>188</v>
      </c>
      <c r="C273" s="112"/>
      <c r="D273" s="112"/>
      <c r="E273" s="108"/>
      <c r="F273" s="152">
        <f t="shared" si="6"/>
        <v>0</v>
      </c>
      <c r="G273" s="224"/>
      <c r="H273" s="152">
        <f t="shared" si="9"/>
        <v>0</v>
      </c>
    </row>
    <row r="274" spans="1:8" s="225" customFormat="1" ht="15">
      <c r="A274" s="194"/>
      <c r="B274" s="111" t="s">
        <v>106</v>
      </c>
      <c r="C274" s="112" t="s">
        <v>4</v>
      </c>
      <c r="D274" s="112">
        <v>1</v>
      </c>
      <c r="E274" s="152"/>
      <c r="F274" s="152">
        <f t="shared" si="6"/>
        <v>0</v>
      </c>
      <c r="G274" s="224"/>
      <c r="H274" s="152">
        <f t="shared" si="9"/>
        <v>0</v>
      </c>
    </row>
    <row r="275" spans="1:8" s="274" customFormat="1" ht="15">
      <c r="A275" s="246"/>
      <c r="B275" s="261"/>
      <c r="C275" s="118"/>
      <c r="D275" s="118"/>
      <c r="E275" s="262"/>
      <c r="F275" s="221">
        <f t="shared" si="6"/>
        <v>0</v>
      </c>
      <c r="G275" s="228"/>
      <c r="H275" s="221">
        <f t="shared" si="9"/>
        <v>0</v>
      </c>
    </row>
    <row r="276" spans="1:8" s="225" customFormat="1" ht="15">
      <c r="A276" s="194" t="s">
        <v>762</v>
      </c>
      <c r="B276" s="111" t="s">
        <v>362</v>
      </c>
      <c r="C276" s="112"/>
      <c r="D276" s="112"/>
      <c r="E276" s="108"/>
      <c r="F276" s="152">
        <f t="shared" si="6"/>
        <v>0</v>
      </c>
      <c r="G276" s="224"/>
      <c r="H276" s="152">
        <f t="shared" si="9"/>
        <v>0</v>
      </c>
    </row>
    <row r="277" spans="1:8" s="225" customFormat="1" ht="15">
      <c r="A277" s="194"/>
      <c r="B277" s="111" t="s">
        <v>106</v>
      </c>
      <c r="C277" s="112" t="s">
        <v>4</v>
      </c>
      <c r="D277" s="112">
        <v>1</v>
      </c>
      <c r="E277" s="152"/>
      <c r="F277" s="152">
        <f t="shared" si="6"/>
        <v>0</v>
      </c>
      <c r="G277" s="224"/>
      <c r="H277" s="152">
        <f t="shared" si="9"/>
        <v>0</v>
      </c>
    </row>
    <row r="278" spans="1:8" s="225" customFormat="1" ht="15">
      <c r="A278" s="194"/>
      <c r="B278" s="111"/>
      <c r="C278" s="112"/>
      <c r="D278" s="112"/>
      <c r="E278" s="108"/>
      <c r="F278" s="152">
        <f t="shared" si="6"/>
        <v>0</v>
      </c>
      <c r="G278" s="224"/>
      <c r="H278" s="152">
        <f t="shared" si="9"/>
        <v>0</v>
      </c>
    </row>
    <row r="279" spans="1:8" s="225" customFormat="1" ht="15">
      <c r="A279" s="194" t="s">
        <v>763</v>
      </c>
      <c r="B279" s="111" t="s">
        <v>363</v>
      </c>
      <c r="C279" s="112"/>
      <c r="D279" s="112"/>
      <c r="E279" s="108"/>
      <c r="F279" s="152">
        <f t="shared" si="6"/>
        <v>0</v>
      </c>
      <c r="G279" s="224"/>
      <c r="H279" s="152">
        <f t="shared" si="9"/>
        <v>0</v>
      </c>
    </row>
    <row r="280" spans="1:8" s="225" customFormat="1" ht="15">
      <c r="A280" s="194"/>
      <c r="B280" s="111" t="s">
        <v>106</v>
      </c>
      <c r="C280" s="112" t="s">
        <v>4</v>
      </c>
      <c r="D280" s="112">
        <v>5</v>
      </c>
      <c r="E280" s="152"/>
      <c r="F280" s="152">
        <f t="shared" si="6"/>
        <v>0</v>
      </c>
      <c r="G280" s="224"/>
      <c r="H280" s="152">
        <f t="shared" si="9"/>
        <v>0</v>
      </c>
    </row>
    <row r="281" spans="1:8" s="225" customFormat="1" ht="15">
      <c r="A281" s="194"/>
      <c r="B281" s="111"/>
      <c r="C281" s="112"/>
      <c r="D281" s="112"/>
      <c r="E281" s="108"/>
      <c r="F281" s="152">
        <f t="shared" si="6"/>
        <v>0</v>
      </c>
      <c r="G281" s="224"/>
      <c r="H281" s="152">
        <f t="shared" si="9"/>
        <v>0</v>
      </c>
    </row>
    <row r="282" spans="1:8" s="225" customFormat="1" ht="15">
      <c r="A282" s="194" t="s">
        <v>764</v>
      </c>
      <c r="B282" s="111" t="s">
        <v>364</v>
      </c>
      <c r="C282" s="112"/>
      <c r="D282" s="112"/>
      <c r="E282" s="108"/>
      <c r="F282" s="152">
        <f t="shared" si="6"/>
        <v>0</v>
      </c>
      <c r="G282" s="224"/>
      <c r="H282" s="152">
        <f t="shared" si="9"/>
        <v>0</v>
      </c>
    </row>
    <row r="283" spans="1:8" s="225" customFormat="1" ht="15">
      <c r="A283" s="194"/>
      <c r="B283" s="111" t="s">
        <v>106</v>
      </c>
      <c r="C283" s="112" t="s">
        <v>4</v>
      </c>
      <c r="D283" s="112">
        <v>1</v>
      </c>
      <c r="E283" s="152"/>
      <c r="F283" s="152">
        <f t="shared" si="6"/>
        <v>0</v>
      </c>
      <c r="G283" s="224"/>
      <c r="H283" s="152">
        <f t="shared" si="9"/>
        <v>0</v>
      </c>
    </row>
    <row r="284" spans="1:8" s="225" customFormat="1" ht="15">
      <c r="A284" s="194"/>
      <c r="B284" s="111"/>
      <c r="C284" s="112"/>
      <c r="D284" s="112"/>
      <c r="E284" s="108"/>
      <c r="F284" s="152">
        <f t="shared" si="6"/>
        <v>0</v>
      </c>
      <c r="G284" s="224"/>
      <c r="H284" s="152">
        <f t="shared" si="9"/>
        <v>0</v>
      </c>
    </row>
    <row r="285" spans="1:8" s="225" customFormat="1" ht="15">
      <c r="A285" s="194" t="s">
        <v>765</v>
      </c>
      <c r="B285" s="111" t="s">
        <v>310</v>
      </c>
      <c r="C285" s="112"/>
      <c r="D285" s="112"/>
      <c r="E285" s="108"/>
      <c r="F285" s="152">
        <f t="shared" si="6"/>
        <v>0</v>
      </c>
      <c r="G285" s="224"/>
      <c r="H285" s="152">
        <f t="shared" si="9"/>
        <v>0</v>
      </c>
    </row>
    <row r="286" spans="1:8" s="225" customFormat="1" ht="15">
      <c r="A286" s="194"/>
      <c r="B286" s="111" t="s">
        <v>106</v>
      </c>
      <c r="C286" s="112" t="s">
        <v>4</v>
      </c>
      <c r="D286" s="112">
        <v>1</v>
      </c>
      <c r="E286" s="152"/>
      <c r="F286" s="152">
        <f t="shared" si="6"/>
        <v>0</v>
      </c>
      <c r="G286" s="224"/>
      <c r="H286" s="152">
        <f t="shared" si="9"/>
        <v>0</v>
      </c>
    </row>
    <row r="287" spans="1:8" s="225" customFormat="1" ht="15">
      <c r="A287" s="194"/>
      <c r="B287" s="111"/>
      <c r="C287" s="112"/>
      <c r="D287" s="112"/>
      <c r="E287" s="108"/>
      <c r="F287" s="152">
        <f t="shared" si="6"/>
        <v>0</v>
      </c>
      <c r="G287" s="224"/>
      <c r="H287" s="152">
        <f t="shared" si="9"/>
        <v>0</v>
      </c>
    </row>
    <row r="288" spans="1:8" s="225" customFormat="1" ht="15">
      <c r="A288" s="105" t="s">
        <v>766</v>
      </c>
      <c r="B288" s="116" t="s">
        <v>365</v>
      </c>
      <c r="C288" s="112"/>
      <c r="D288" s="112"/>
      <c r="E288" s="108"/>
      <c r="F288" s="152">
        <f t="shared" si="6"/>
        <v>0</v>
      </c>
      <c r="G288" s="224"/>
      <c r="H288" s="152">
        <f t="shared" si="9"/>
        <v>0</v>
      </c>
    </row>
    <row r="289" spans="1:8" s="225" customFormat="1" ht="30">
      <c r="A289" s="194"/>
      <c r="B289" s="111" t="s">
        <v>366</v>
      </c>
      <c r="C289" s="112"/>
      <c r="D289" s="112"/>
      <c r="E289" s="108"/>
      <c r="F289" s="152">
        <f t="shared" si="6"/>
        <v>0</v>
      </c>
      <c r="G289" s="224"/>
      <c r="H289" s="152">
        <f t="shared" si="9"/>
        <v>0</v>
      </c>
    </row>
    <row r="290" spans="1:8" s="225" customFormat="1" ht="15">
      <c r="A290" s="194" t="s">
        <v>367</v>
      </c>
      <c r="B290" s="111" t="s">
        <v>105</v>
      </c>
      <c r="C290" s="112"/>
      <c r="D290" s="112"/>
      <c r="E290" s="108"/>
      <c r="F290" s="152">
        <f t="shared" si="6"/>
        <v>0</v>
      </c>
      <c r="G290" s="224"/>
      <c r="H290" s="152">
        <f t="shared" si="9"/>
        <v>0</v>
      </c>
    </row>
    <row r="291" spans="1:8" s="225" customFormat="1" ht="15">
      <c r="A291" s="194"/>
      <c r="B291" s="111" t="s">
        <v>106</v>
      </c>
      <c r="C291" s="112" t="s">
        <v>4</v>
      </c>
      <c r="D291" s="112">
        <v>2</v>
      </c>
      <c r="E291" s="152"/>
      <c r="F291" s="152">
        <f t="shared" si="6"/>
        <v>0</v>
      </c>
      <c r="G291" s="224"/>
      <c r="H291" s="152">
        <f t="shared" si="9"/>
        <v>0</v>
      </c>
    </row>
    <row r="292" spans="1:8" s="225" customFormat="1" ht="15">
      <c r="A292" s="194"/>
      <c r="B292" s="111"/>
      <c r="C292" s="112"/>
      <c r="D292" s="112"/>
      <c r="E292" s="108"/>
      <c r="F292" s="152">
        <f t="shared" si="6"/>
        <v>0</v>
      </c>
      <c r="G292" s="224"/>
      <c r="H292" s="152">
        <f t="shared" si="9"/>
        <v>0</v>
      </c>
    </row>
    <row r="293" spans="1:8" s="225" customFormat="1" ht="15">
      <c r="A293" s="194" t="s">
        <v>368</v>
      </c>
      <c r="B293" s="111" t="s">
        <v>187</v>
      </c>
      <c r="C293" s="112"/>
      <c r="D293" s="112"/>
      <c r="E293" s="108"/>
      <c r="F293" s="152">
        <f aca="true" t="shared" si="10" ref="F293:F351">D293*E293</f>
        <v>0</v>
      </c>
      <c r="G293" s="224"/>
      <c r="H293" s="152">
        <f t="shared" si="9"/>
        <v>0</v>
      </c>
    </row>
    <row r="294" spans="1:8" s="225" customFormat="1" ht="15">
      <c r="A294" s="194"/>
      <c r="B294" s="111" t="s">
        <v>106</v>
      </c>
      <c r="C294" s="112" t="s">
        <v>4</v>
      </c>
      <c r="D294" s="112">
        <v>11</v>
      </c>
      <c r="E294" s="152"/>
      <c r="F294" s="152">
        <f t="shared" si="10"/>
        <v>0</v>
      </c>
      <c r="G294" s="224"/>
      <c r="H294" s="152">
        <f t="shared" si="9"/>
        <v>0</v>
      </c>
    </row>
    <row r="295" spans="1:8" s="225" customFormat="1" ht="15">
      <c r="A295" s="194"/>
      <c r="B295" s="111"/>
      <c r="C295" s="112"/>
      <c r="D295" s="112"/>
      <c r="E295" s="108"/>
      <c r="F295" s="152">
        <f t="shared" si="10"/>
        <v>0</v>
      </c>
      <c r="G295" s="224"/>
      <c r="H295" s="152">
        <f t="shared" si="9"/>
        <v>0</v>
      </c>
    </row>
    <row r="296" spans="1:8" s="225" customFormat="1" ht="15">
      <c r="A296" s="105" t="s">
        <v>767</v>
      </c>
      <c r="B296" s="116" t="s">
        <v>369</v>
      </c>
      <c r="C296" s="115"/>
      <c r="D296" s="115"/>
      <c r="E296" s="191"/>
      <c r="F296" s="152">
        <f t="shared" si="10"/>
        <v>0</v>
      </c>
      <c r="G296" s="224"/>
      <c r="H296" s="152">
        <f t="shared" si="9"/>
        <v>0</v>
      </c>
    </row>
    <row r="297" spans="1:8" s="225" customFormat="1" ht="45">
      <c r="A297" s="194"/>
      <c r="B297" s="111" t="s">
        <v>370</v>
      </c>
      <c r="C297" s="112"/>
      <c r="D297" s="112"/>
      <c r="E297" s="108"/>
      <c r="F297" s="152">
        <f t="shared" si="10"/>
        <v>0</v>
      </c>
      <c r="G297" s="224"/>
      <c r="H297" s="152">
        <f t="shared" si="9"/>
        <v>0</v>
      </c>
    </row>
    <row r="298" spans="1:8" s="225" customFormat="1" ht="15">
      <c r="A298" s="194" t="s">
        <v>371</v>
      </c>
      <c r="B298" s="111" t="s">
        <v>99</v>
      </c>
      <c r="C298" s="112"/>
      <c r="D298" s="112"/>
      <c r="E298" s="108"/>
      <c r="F298" s="152">
        <f t="shared" si="10"/>
        <v>0</v>
      </c>
      <c r="G298" s="224"/>
      <c r="H298" s="152">
        <f t="shared" si="9"/>
        <v>0</v>
      </c>
    </row>
    <row r="299" spans="1:8" s="225" customFormat="1" ht="15">
      <c r="A299" s="194"/>
      <c r="B299" s="111" t="s">
        <v>106</v>
      </c>
      <c r="C299" s="112" t="s">
        <v>4</v>
      </c>
      <c r="D299" s="112">
        <v>5</v>
      </c>
      <c r="E299" s="152"/>
      <c r="F299" s="152">
        <f t="shared" si="10"/>
        <v>0</v>
      </c>
      <c r="G299" s="224"/>
      <c r="H299" s="152">
        <f t="shared" si="9"/>
        <v>0</v>
      </c>
    </row>
    <row r="300" spans="1:8" s="274" customFormat="1" ht="15">
      <c r="A300" s="246"/>
      <c r="B300" s="261"/>
      <c r="C300" s="118"/>
      <c r="D300" s="118"/>
      <c r="E300" s="273"/>
      <c r="F300" s="221">
        <f t="shared" si="10"/>
        <v>0</v>
      </c>
      <c r="G300" s="228"/>
      <c r="H300" s="221">
        <f t="shared" si="9"/>
        <v>0</v>
      </c>
    </row>
    <row r="301" spans="1:8" s="225" customFormat="1" ht="15">
      <c r="A301" s="194" t="s">
        <v>372</v>
      </c>
      <c r="B301" s="235" t="s">
        <v>101</v>
      </c>
      <c r="C301" s="112"/>
      <c r="D301" s="112"/>
      <c r="E301" s="270"/>
      <c r="F301" s="152">
        <f t="shared" si="10"/>
        <v>0</v>
      </c>
      <c r="G301" s="224"/>
      <c r="H301" s="152">
        <f t="shared" si="9"/>
        <v>0</v>
      </c>
    </row>
    <row r="302" spans="1:8" s="225" customFormat="1" ht="15">
      <c r="A302" s="194"/>
      <c r="B302" s="111" t="s">
        <v>106</v>
      </c>
      <c r="C302" s="112" t="s">
        <v>4</v>
      </c>
      <c r="D302" s="112">
        <v>15</v>
      </c>
      <c r="E302" s="152"/>
      <c r="F302" s="152">
        <f t="shared" si="10"/>
        <v>0</v>
      </c>
      <c r="G302" s="224"/>
      <c r="H302" s="152">
        <f t="shared" si="9"/>
        <v>0</v>
      </c>
    </row>
    <row r="303" spans="1:8" s="225" customFormat="1" ht="15">
      <c r="A303" s="194"/>
      <c r="B303" s="111"/>
      <c r="C303" s="112"/>
      <c r="D303" s="112"/>
      <c r="E303" s="108"/>
      <c r="F303" s="152">
        <f t="shared" si="10"/>
        <v>0</v>
      </c>
      <c r="G303" s="224"/>
      <c r="H303" s="152">
        <f t="shared" si="9"/>
        <v>0</v>
      </c>
    </row>
    <row r="304" spans="1:8" s="225" customFormat="1" ht="15">
      <c r="A304" s="105" t="s">
        <v>768</v>
      </c>
      <c r="B304" s="116" t="s">
        <v>373</v>
      </c>
      <c r="C304" s="115"/>
      <c r="D304" s="115"/>
      <c r="E304" s="191"/>
      <c r="F304" s="152">
        <f t="shared" si="10"/>
        <v>0</v>
      </c>
      <c r="G304" s="224"/>
      <c r="H304" s="152">
        <f t="shared" si="9"/>
        <v>0</v>
      </c>
    </row>
    <row r="305" spans="1:8" s="225" customFormat="1" ht="75">
      <c r="A305" s="194"/>
      <c r="B305" s="111" t="s">
        <v>374</v>
      </c>
      <c r="C305" s="112"/>
      <c r="D305" s="112"/>
      <c r="E305" s="108"/>
      <c r="F305" s="152">
        <f t="shared" si="10"/>
        <v>0</v>
      </c>
      <c r="G305" s="224"/>
      <c r="H305" s="152">
        <f t="shared" si="9"/>
        <v>0</v>
      </c>
    </row>
    <row r="306" spans="1:8" s="225" customFormat="1" ht="15">
      <c r="A306" s="194" t="s">
        <v>769</v>
      </c>
      <c r="B306" s="111" t="s">
        <v>105</v>
      </c>
      <c r="C306" s="112"/>
      <c r="D306" s="112"/>
      <c r="E306" s="108"/>
      <c r="F306" s="152">
        <f t="shared" si="10"/>
        <v>0</v>
      </c>
      <c r="G306" s="224"/>
      <c r="H306" s="152">
        <f t="shared" si="9"/>
        <v>0</v>
      </c>
    </row>
    <row r="307" spans="1:8" s="225" customFormat="1" ht="15">
      <c r="A307" s="194"/>
      <c r="B307" s="111" t="s">
        <v>106</v>
      </c>
      <c r="C307" s="112" t="s">
        <v>4</v>
      </c>
      <c r="D307" s="112">
        <v>10</v>
      </c>
      <c r="E307" s="152"/>
      <c r="F307" s="152">
        <f t="shared" si="10"/>
        <v>0</v>
      </c>
      <c r="G307" s="224"/>
      <c r="H307" s="152">
        <f t="shared" si="9"/>
        <v>0</v>
      </c>
    </row>
    <row r="308" spans="1:8" s="225" customFormat="1" ht="15">
      <c r="A308" s="194"/>
      <c r="B308" s="111"/>
      <c r="C308" s="112"/>
      <c r="D308" s="112"/>
      <c r="E308" s="108"/>
      <c r="F308" s="152">
        <f t="shared" si="10"/>
        <v>0</v>
      </c>
      <c r="G308" s="224"/>
      <c r="H308" s="152">
        <f t="shared" si="9"/>
        <v>0</v>
      </c>
    </row>
    <row r="309" spans="1:8" s="225" customFormat="1" ht="15">
      <c r="A309" s="194" t="s">
        <v>770</v>
      </c>
      <c r="B309" s="111" t="s">
        <v>187</v>
      </c>
      <c r="C309" s="112"/>
      <c r="D309" s="112"/>
      <c r="E309" s="108"/>
      <c r="F309" s="152">
        <f t="shared" si="10"/>
        <v>0</v>
      </c>
      <c r="G309" s="224"/>
      <c r="H309" s="152">
        <f t="shared" si="9"/>
        <v>0</v>
      </c>
    </row>
    <row r="310" spans="1:8" s="225" customFormat="1" ht="15">
      <c r="A310" s="194"/>
      <c r="B310" s="111" t="s">
        <v>106</v>
      </c>
      <c r="C310" s="112" t="s">
        <v>4</v>
      </c>
      <c r="D310" s="112">
        <v>2</v>
      </c>
      <c r="E310" s="152"/>
      <c r="F310" s="152">
        <f t="shared" si="10"/>
        <v>0</v>
      </c>
      <c r="G310" s="224"/>
      <c r="H310" s="152">
        <f t="shared" si="9"/>
        <v>0</v>
      </c>
    </row>
    <row r="311" spans="1:8" s="225" customFormat="1" ht="15">
      <c r="A311" s="194"/>
      <c r="B311" s="111"/>
      <c r="C311" s="112"/>
      <c r="D311" s="112"/>
      <c r="E311" s="108"/>
      <c r="F311" s="152">
        <f t="shared" si="10"/>
        <v>0</v>
      </c>
      <c r="G311" s="224"/>
      <c r="H311" s="152">
        <f t="shared" si="9"/>
        <v>0</v>
      </c>
    </row>
    <row r="312" spans="1:8" s="225" customFormat="1" ht="15">
      <c r="A312" s="194" t="s">
        <v>771</v>
      </c>
      <c r="B312" s="111" t="s">
        <v>363</v>
      </c>
      <c r="C312" s="112"/>
      <c r="D312" s="112"/>
      <c r="E312" s="108"/>
      <c r="F312" s="152">
        <f t="shared" si="10"/>
        <v>0</v>
      </c>
      <c r="G312" s="224"/>
      <c r="H312" s="152">
        <f t="shared" si="9"/>
        <v>0</v>
      </c>
    </row>
    <row r="313" spans="1:8" s="225" customFormat="1" ht="15">
      <c r="A313" s="194"/>
      <c r="B313" s="111" t="s">
        <v>106</v>
      </c>
      <c r="C313" s="112" t="s">
        <v>4</v>
      </c>
      <c r="D313" s="112">
        <v>4</v>
      </c>
      <c r="E313" s="152"/>
      <c r="F313" s="152">
        <f t="shared" si="10"/>
        <v>0</v>
      </c>
      <c r="G313" s="224"/>
      <c r="H313" s="152">
        <f t="shared" si="9"/>
        <v>0</v>
      </c>
    </row>
    <row r="314" spans="1:8" s="225" customFormat="1" ht="15">
      <c r="A314" s="194"/>
      <c r="B314" s="111"/>
      <c r="C314" s="112"/>
      <c r="D314" s="112"/>
      <c r="E314" s="108"/>
      <c r="F314" s="152">
        <f t="shared" si="10"/>
        <v>0</v>
      </c>
      <c r="G314" s="224"/>
      <c r="H314" s="152">
        <f t="shared" si="9"/>
        <v>0</v>
      </c>
    </row>
    <row r="315" spans="1:8" s="225" customFormat="1" ht="15">
      <c r="A315" s="105" t="s">
        <v>772</v>
      </c>
      <c r="B315" s="116" t="s">
        <v>103</v>
      </c>
      <c r="C315" s="112"/>
      <c r="D315" s="112"/>
      <c r="E315" s="108"/>
      <c r="F315" s="152">
        <f t="shared" si="10"/>
        <v>0</v>
      </c>
      <c r="G315" s="224"/>
      <c r="H315" s="152">
        <f t="shared" si="9"/>
        <v>0</v>
      </c>
    </row>
    <row r="316" spans="1:8" s="225" customFormat="1" ht="30">
      <c r="A316" s="194"/>
      <c r="B316" s="94" t="s">
        <v>104</v>
      </c>
      <c r="C316" s="112"/>
      <c r="D316" s="112"/>
      <c r="E316" s="108"/>
      <c r="F316" s="152">
        <f t="shared" si="10"/>
        <v>0</v>
      </c>
      <c r="G316" s="224"/>
      <c r="H316" s="152">
        <f t="shared" si="9"/>
        <v>0</v>
      </c>
    </row>
    <row r="317" spans="1:8" s="225" customFormat="1" ht="15">
      <c r="A317" s="194" t="s">
        <v>773</v>
      </c>
      <c r="B317" s="111" t="s">
        <v>105</v>
      </c>
      <c r="C317" s="112"/>
      <c r="D317" s="112"/>
      <c r="E317" s="108"/>
      <c r="F317" s="152">
        <f>D317*E317</f>
        <v>0</v>
      </c>
      <c r="G317" s="224"/>
      <c r="H317" s="152">
        <f>E317*1.52/1000</f>
        <v>0</v>
      </c>
    </row>
    <row r="318" spans="1:8" s="225" customFormat="1" ht="15">
      <c r="A318" s="194"/>
      <c r="B318" s="111" t="s">
        <v>106</v>
      </c>
      <c r="C318" s="112" t="s">
        <v>4</v>
      </c>
      <c r="D318" s="112">
        <v>2</v>
      </c>
      <c r="E318" s="152"/>
      <c r="F318" s="152">
        <f>D318*E318</f>
        <v>0</v>
      </c>
      <c r="G318" s="224"/>
      <c r="H318" s="152">
        <f>E318*1.52/1000</f>
        <v>0</v>
      </c>
    </row>
    <row r="319" spans="1:8" s="225" customFormat="1" ht="15">
      <c r="A319" s="194"/>
      <c r="B319" s="111"/>
      <c r="C319" s="112"/>
      <c r="D319" s="112"/>
      <c r="E319" s="108"/>
      <c r="F319" s="152">
        <f>D319*E319</f>
        <v>0</v>
      </c>
      <c r="G319" s="224"/>
      <c r="H319" s="152">
        <f>E319*1.52/1000</f>
        <v>0</v>
      </c>
    </row>
    <row r="320" spans="1:8" s="225" customFormat="1" ht="15">
      <c r="A320" s="194" t="s">
        <v>773</v>
      </c>
      <c r="B320" s="111" t="s">
        <v>187</v>
      </c>
      <c r="C320" s="112"/>
      <c r="D320" s="112"/>
      <c r="E320" s="108"/>
      <c r="F320" s="152">
        <f t="shared" si="10"/>
        <v>0</v>
      </c>
      <c r="G320" s="224"/>
      <c r="H320" s="152">
        <f t="shared" si="9"/>
        <v>0</v>
      </c>
    </row>
    <row r="321" spans="1:8" s="225" customFormat="1" ht="15">
      <c r="A321" s="194"/>
      <c r="B321" s="111" t="s">
        <v>106</v>
      </c>
      <c r="C321" s="112" t="s">
        <v>4</v>
      </c>
      <c r="D321" s="112">
        <v>6</v>
      </c>
      <c r="E321" s="152"/>
      <c r="F321" s="152">
        <f t="shared" si="10"/>
        <v>0</v>
      </c>
      <c r="G321" s="224"/>
      <c r="H321" s="152">
        <f t="shared" si="9"/>
        <v>0</v>
      </c>
    </row>
    <row r="322" spans="1:8" s="274" customFormat="1" ht="15">
      <c r="A322" s="246"/>
      <c r="B322" s="261"/>
      <c r="C322" s="118"/>
      <c r="D322" s="118"/>
      <c r="E322" s="221"/>
      <c r="F322" s="221"/>
      <c r="G322" s="228"/>
      <c r="H322" s="221"/>
    </row>
    <row r="323" spans="1:8" s="277" customFormat="1" ht="15">
      <c r="A323" s="71" t="s">
        <v>774</v>
      </c>
      <c r="B323" s="11" t="s">
        <v>107</v>
      </c>
      <c r="C323" s="135"/>
      <c r="D323" s="135"/>
      <c r="E323" s="275"/>
      <c r="F323" s="159"/>
      <c r="G323" s="276"/>
      <c r="H323" s="276"/>
    </row>
    <row r="324" spans="1:8" s="277" customFormat="1" ht="15">
      <c r="A324" s="162"/>
      <c r="B324" s="332" t="s">
        <v>472</v>
      </c>
      <c r="C324" s="12"/>
      <c r="D324" s="12"/>
      <c r="E324" s="278"/>
      <c r="F324" s="159"/>
      <c r="G324" s="276"/>
      <c r="H324" s="276"/>
    </row>
    <row r="325" spans="1:8" s="161" customFormat="1" ht="15">
      <c r="A325" s="163"/>
      <c r="B325" s="94" t="s">
        <v>100</v>
      </c>
      <c r="C325" s="167" t="s">
        <v>4</v>
      </c>
      <c r="D325" s="167">
        <v>4</v>
      </c>
      <c r="E325" s="269"/>
      <c r="F325" s="159">
        <f>$D325*E325</f>
        <v>0</v>
      </c>
      <c r="G325" s="160"/>
      <c r="H325" s="160"/>
    </row>
    <row r="326" spans="1:8" s="161" customFormat="1" ht="15">
      <c r="A326" s="163"/>
      <c r="B326" s="94"/>
      <c r="C326" s="167"/>
      <c r="D326" s="167"/>
      <c r="E326" s="269"/>
      <c r="F326" s="159"/>
      <c r="G326" s="160"/>
      <c r="H326" s="160"/>
    </row>
    <row r="327" spans="1:8" s="225" customFormat="1" ht="15">
      <c r="A327" s="105" t="s">
        <v>775</v>
      </c>
      <c r="B327" s="116" t="s">
        <v>191</v>
      </c>
      <c r="C327" s="112"/>
      <c r="D327" s="112"/>
      <c r="E327" s="108"/>
      <c r="F327" s="152">
        <f t="shared" si="10"/>
        <v>0</v>
      </c>
      <c r="G327" s="224"/>
      <c r="H327" s="152">
        <f t="shared" si="9"/>
        <v>0</v>
      </c>
    </row>
    <row r="328" spans="1:8" s="225" customFormat="1" ht="45">
      <c r="A328" s="194"/>
      <c r="B328" s="334" t="s">
        <v>375</v>
      </c>
      <c r="C328" s="112"/>
      <c r="D328" s="112"/>
      <c r="E328" s="108"/>
      <c r="F328" s="152">
        <f t="shared" si="10"/>
        <v>0</v>
      </c>
      <c r="G328" s="224"/>
      <c r="H328" s="152">
        <f t="shared" si="9"/>
        <v>0</v>
      </c>
    </row>
    <row r="329" spans="1:8" s="225" customFormat="1" ht="15">
      <c r="A329" s="194" t="s">
        <v>776</v>
      </c>
      <c r="B329" s="111" t="s">
        <v>101</v>
      </c>
      <c r="C329" s="112"/>
      <c r="D329" s="112"/>
      <c r="E329" s="108"/>
      <c r="F329" s="152">
        <f>D329*E329</f>
        <v>0</v>
      </c>
      <c r="G329" s="224"/>
      <c r="H329" s="152">
        <f>E329*1.52/1000</f>
        <v>0</v>
      </c>
    </row>
    <row r="330" spans="1:8" s="225" customFormat="1" ht="15">
      <c r="A330" s="194"/>
      <c r="B330" s="111" t="s">
        <v>106</v>
      </c>
      <c r="C330" s="112" t="s">
        <v>4</v>
      </c>
      <c r="D330" s="112">
        <v>4</v>
      </c>
      <c r="E330" s="152"/>
      <c r="F330" s="152">
        <f>D330*E330</f>
        <v>0</v>
      </c>
      <c r="G330" s="224"/>
      <c r="H330" s="152">
        <f>E330*1.52/1000</f>
        <v>0</v>
      </c>
    </row>
    <row r="331" spans="1:8" s="225" customFormat="1" ht="15">
      <c r="A331" s="194"/>
      <c r="B331" s="111"/>
      <c r="C331" s="112"/>
      <c r="D331" s="112"/>
      <c r="E331" s="108"/>
      <c r="F331" s="152">
        <f>D331*E331</f>
        <v>0</v>
      </c>
      <c r="G331" s="224"/>
      <c r="H331" s="152">
        <f>E331*1.52/1000</f>
        <v>0</v>
      </c>
    </row>
    <row r="332" spans="1:8" s="225" customFormat="1" ht="15">
      <c r="A332" s="194" t="s">
        <v>776</v>
      </c>
      <c r="B332" s="111" t="s">
        <v>185</v>
      </c>
      <c r="C332" s="112"/>
      <c r="D332" s="112"/>
      <c r="E332" s="108"/>
      <c r="F332" s="152">
        <f>D332*E332</f>
        <v>0</v>
      </c>
      <c r="G332" s="224"/>
      <c r="H332" s="152">
        <f>E332*1.52/1000</f>
        <v>0</v>
      </c>
    </row>
    <row r="333" spans="1:8" s="225" customFormat="1" ht="15">
      <c r="A333" s="194"/>
      <c r="B333" s="111" t="s">
        <v>106</v>
      </c>
      <c r="C333" s="112" t="s">
        <v>4</v>
      </c>
      <c r="D333" s="112">
        <v>4</v>
      </c>
      <c r="E333" s="152"/>
      <c r="F333" s="152">
        <f>D333*E333</f>
        <v>0</v>
      </c>
      <c r="G333" s="224"/>
      <c r="H333" s="152">
        <f>E333*1.52/1000</f>
        <v>0</v>
      </c>
    </row>
    <row r="334" spans="1:8" s="225" customFormat="1" ht="15">
      <c r="A334" s="194"/>
      <c r="B334" s="111"/>
      <c r="C334" s="112"/>
      <c r="D334" s="112"/>
      <c r="E334" s="152"/>
      <c r="F334" s="152"/>
      <c r="G334" s="224"/>
      <c r="H334" s="152"/>
    </row>
    <row r="335" spans="1:8" s="225" customFormat="1" ht="15">
      <c r="A335" s="194" t="s">
        <v>776</v>
      </c>
      <c r="B335" s="111" t="s">
        <v>187</v>
      </c>
      <c r="C335" s="112"/>
      <c r="D335" s="112"/>
      <c r="E335" s="108"/>
      <c r="F335" s="152">
        <f t="shared" si="10"/>
        <v>0</v>
      </c>
      <c r="G335" s="224"/>
      <c r="H335" s="152">
        <f aca="true" t="shared" si="11" ref="H335:H342">E335*1.52/1000</f>
        <v>0</v>
      </c>
    </row>
    <row r="336" spans="1:8" s="225" customFormat="1" ht="15">
      <c r="A336" s="194"/>
      <c r="B336" s="111" t="s">
        <v>106</v>
      </c>
      <c r="C336" s="112" t="s">
        <v>4</v>
      </c>
      <c r="D336" s="112">
        <v>4</v>
      </c>
      <c r="E336" s="152"/>
      <c r="F336" s="152">
        <f t="shared" si="10"/>
        <v>0</v>
      </c>
      <c r="G336" s="224"/>
      <c r="H336" s="152">
        <f t="shared" si="11"/>
        <v>0</v>
      </c>
    </row>
    <row r="337" spans="1:8" s="225" customFormat="1" ht="15">
      <c r="A337" s="194"/>
      <c r="B337" s="111"/>
      <c r="C337" s="112"/>
      <c r="D337" s="112"/>
      <c r="E337" s="108"/>
      <c r="F337" s="152">
        <f t="shared" si="10"/>
        <v>0</v>
      </c>
      <c r="G337" s="224"/>
      <c r="H337" s="152">
        <f t="shared" si="11"/>
        <v>0</v>
      </c>
    </row>
    <row r="338" spans="1:8" s="225" customFormat="1" ht="15">
      <c r="A338" s="194" t="s">
        <v>776</v>
      </c>
      <c r="B338" s="111" t="s">
        <v>363</v>
      </c>
      <c r="C338" s="112"/>
      <c r="D338" s="112"/>
      <c r="E338" s="108"/>
      <c r="F338" s="152">
        <f t="shared" si="10"/>
        <v>0</v>
      </c>
      <c r="G338" s="224"/>
      <c r="H338" s="152">
        <f t="shared" si="11"/>
        <v>0</v>
      </c>
    </row>
    <row r="339" spans="1:8" s="225" customFormat="1" ht="15">
      <c r="A339" s="194"/>
      <c r="B339" s="111" t="s">
        <v>106</v>
      </c>
      <c r="C339" s="112" t="s">
        <v>4</v>
      </c>
      <c r="D339" s="112">
        <v>4</v>
      </c>
      <c r="E339" s="152"/>
      <c r="F339" s="152">
        <f t="shared" si="10"/>
        <v>0</v>
      </c>
      <c r="G339" s="224"/>
      <c r="H339" s="152">
        <f t="shared" si="11"/>
        <v>0</v>
      </c>
    </row>
    <row r="340" spans="1:8" s="225" customFormat="1" ht="15">
      <c r="A340" s="194"/>
      <c r="B340" s="111"/>
      <c r="C340" s="112"/>
      <c r="D340" s="112"/>
      <c r="E340" s="108"/>
      <c r="F340" s="152">
        <f t="shared" si="10"/>
        <v>0</v>
      </c>
      <c r="G340" s="224"/>
      <c r="H340" s="152">
        <f t="shared" si="11"/>
        <v>0</v>
      </c>
    </row>
    <row r="341" spans="1:8" s="225" customFormat="1" ht="15">
      <c r="A341" s="194" t="s">
        <v>776</v>
      </c>
      <c r="B341" s="111" t="s">
        <v>310</v>
      </c>
      <c r="C341" s="112"/>
      <c r="D341" s="112"/>
      <c r="E341" s="108"/>
      <c r="F341" s="152">
        <f t="shared" si="10"/>
        <v>0</v>
      </c>
      <c r="G341" s="224"/>
      <c r="H341" s="152">
        <f t="shared" si="11"/>
        <v>0</v>
      </c>
    </row>
    <row r="342" spans="1:8" s="225" customFormat="1" ht="15">
      <c r="A342" s="194"/>
      <c r="B342" s="111" t="s">
        <v>106</v>
      </c>
      <c r="C342" s="112" t="s">
        <v>4</v>
      </c>
      <c r="D342" s="112">
        <v>6</v>
      </c>
      <c r="E342" s="152"/>
      <c r="F342" s="152">
        <f t="shared" si="10"/>
        <v>0</v>
      </c>
      <c r="G342" s="224"/>
      <c r="H342" s="152">
        <f t="shared" si="11"/>
        <v>0</v>
      </c>
    </row>
    <row r="343" spans="1:8" s="225" customFormat="1" ht="15">
      <c r="A343" s="194"/>
      <c r="B343" s="111"/>
      <c r="C343" s="112"/>
      <c r="D343" s="112"/>
      <c r="E343" s="152"/>
      <c r="F343" s="152"/>
      <c r="G343" s="224"/>
      <c r="H343" s="152"/>
    </row>
    <row r="344" spans="1:8" s="153" customFormat="1" ht="15">
      <c r="A344" s="105" t="s">
        <v>777</v>
      </c>
      <c r="B344" s="116" t="s">
        <v>193</v>
      </c>
      <c r="C344" s="150"/>
      <c r="D344" s="150"/>
      <c r="E344" s="108"/>
      <c r="F344" s="108">
        <f>E344*D344</f>
        <v>0</v>
      </c>
      <c r="G344" s="133"/>
      <c r="H344" s="133"/>
    </row>
    <row r="345" spans="1:8" s="153" customFormat="1" ht="30">
      <c r="A345" s="198"/>
      <c r="B345" s="111" t="s">
        <v>458</v>
      </c>
      <c r="C345" s="150"/>
      <c r="D345" s="150"/>
      <c r="E345" s="108"/>
      <c r="F345" s="108">
        <f>E345*D345</f>
        <v>0</v>
      </c>
      <c r="G345" s="133"/>
      <c r="H345" s="133"/>
    </row>
    <row r="346" spans="1:8" s="153" customFormat="1" ht="15">
      <c r="A346" s="198"/>
      <c r="B346" s="111" t="s">
        <v>100</v>
      </c>
      <c r="C346" s="150" t="s">
        <v>4</v>
      </c>
      <c r="D346" s="150">
        <v>5</v>
      </c>
      <c r="E346" s="108"/>
      <c r="F346" s="108">
        <f>E346*D346</f>
        <v>0</v>
      </c>
      <c r="G346" s="133"/>
      <c r="H346" s="133"/>
    </row>
    <row r="347" spans="1:8" s="274" customFormat="1" ht="15">
      <c r="A347" s="246"/>
      <c r="B347" s="261"/>
      <c r="C347" s="118"/>
      <c r="D347" s="118"/>
      <c r="E347" s="262"/>
      <c r="F347" s="221">
        <f t="shared" si="10"/>
        <v>0</v>
      </c>
      <c r="G347" s="228"/>
      <c r="H347" s="221">
        <f>E347*1.52/1000</f>
        <v>0</v>
      </c>
    </row>
    <row r="348" spans="1:8" s="225" customFormat="1" ht="15">
      <c r="A348" s="105" t="s">
        <v>778</v>
      </c>
      <c r="B348" s="116" t="s">
        <v>376</v>
      </c>
      <c r="C348" s="112"/>
      <c r="D348" s="112"/>
      <c r="E348" s="108"/>
      <c r="F348" s="152">
        <f t="shared" si="10"/>
        <v>0</v>
      </c>
      <c r="G348" s="224"/>
      <c r="H348" s="152">
        <f>E348*1.52/1000</f>
        <v>0</v>
      </c>
    </row>
    <row r="349" spans="1:8" s="225" customFormat="1" ht="30">
      <c r="A349" s="194"/>
      <c r="B349" s="111" t="s">
        <v>377</v>
      </c>
      <c r="C349" s="112"/>
      <c r="D349" s="112"/>
      <c r="E349" s="108"/>
      <c r="F349" s="152">
        <f t="shared" si="10"/>
        <v>0</v>
      </c>
      <c r="G349" s="224"/>
      <c r="H349" s="152">
        <f>E349*1.52/1000</f>
        <v>0</v>
      </c>
    </row>
    <row r="350" spans="1:8" s="225" customFormat="1" ht="15">
      <c r="A350" s="194"/>
      <c r="B350" s="111" t="s">
        <v>106</v>
      </c>
      <c r="C350" s="112" t="s">
        <v>4</v>
      </c>
      <c r="D350" s="112">
        <v>15</v>
      </c>
      <c r="E350" s="152"/>
      <c r="F350" s="152">
        <f t="shared" si="10"/>
        <v>0</v>
      </c>
      <c r="G350" s="224"/>
      <c r="H350" s="152">
        <f>E350*1.52/1000</f>
        <v>0</v>
      </c>
    </row>
    <row r="351" spans="1:8" s="225" customFormat="1" ht="15">
      <c r="A351" s="194"/>
      <c r="B351" s="111"/>
      <c r="C351" s="112"/>
      <c r="D351" s="112"/>
      <c r="E351" s="108"/>
      <c r="F351" s="152">
        <f t="shared" si="10"/>
        <v>0</v>
      </c>
      <c r="G351" s="224"/>
      <c r="H351" s="152">
        <f>E351*1.52/1000</f>
        <v>0</v>
      </c>
    </row>
    <row r="352" spans="1:8" s="225" customFormat="1" ht="15">
      <c r="A352" s="204"/>
      <c r="B352" s="412" t="s">
        <v>378</v>
      </c>
      <c r="C352" s="412"/>
      <c r="D352" s="412"/>
      <c r="E352" s="412"/>
      <c r="F352" s="354">
        <f>SUM(F112:F351)</f>
        <v>0</v>
      </c>
      <c r="G352" s="354">
        <f>SUM(G112:G351)</f>
        <v>0</v>
      </c>
      <c r="H352" s="354">
        <f>SUM(H112:H351)</f>
        <v>0</v>
      </c>
    </row>
    <row r="353" spans="1:8" s="161" customFormat="1" ht="15">
      <c r="A353" s="157">
        <v>4</v>
      </c>
      <c r="B353" s="13" t="s">
        <v>446</v>
      </c>
      <c r="C353" s="167"/>
      <c r="D353" s="167"/>
      <c r="E353" s="160"/>
      <c r="F353" s="159"/>
      <c r="G353" s="160"/>
      <c r="H353" s="160"/>
    </row>
    <row r="354" spans="1:8" s="225" customFormat="1" ht="15">
      <c r="A354" s="229" t="s">
        <v>74</v>
      </c>
      <c r="B354" s="116" t="s">
        <v>448</v>
      </c>
      <c r="C354" s="198"/>
      <c r="D354" s="198"/>
      <c r="E354" s="233"/>
      <c r="F354" s="152">
        <f>D354*E354</f>
        <v>0</v>
      </c>
      <c r="G354" s="224"/>
      <c r="H354" s="152">
        <f>E354*1.52/1000</f>
        <v>0</v>
      </c>
    </row>
    <row r="355" spans="1:8" s="202" customFormat="1" ht="30">
      <c r="A355" s="279"/>
      <c r="B355" s="111" t="s">
        <v>447</v>
      </c>
      <c r="C355" s="112"/>
      <c r="D355" s="112"/>
      <c r="E355" s="108"/>
      <c r="F355" s="108">
        <f>E355*D355</f>
        <v>0</v>
      </c>
      <c r="G355" s="201"/>
      <c r="H355" s="201"/>
    </row>
    <row r="356" spans="1:8" s="202" customFormat="1" ht="15">
      <c r="A356" s="229" t="s">
        <v>708</v>
      </c>
      <c r="B356" s="111" t="s">
        <v>187</v>
      </c>
      <c r="C356" s="112"/>
      <c r="D356" s="112"/>
      <c r="E356" s="108"/>
      <c r="F356" s="108">
        <f>E356*D356</f>
        <v>0</v>
      </c>
      <c r="G356" s="201"/>
      <c r="H356" s="201"/>
    </row>
    <row r="357" spans="1:8" s="202" customFormat="1" ht="15">
      <c r="A357" s="280"/>
      <c r="B357" s="111" t="s">
        <v>10</v>
      </c>
      <c r="C357" s="112" t="s">
        <v>4</v>
      </c>
      <c r="D357" s="112">
        <v>3</v>
      </c>
      <c r="E357" s="108"/>
      <c r="F357" s="108">
        <f>E357*D357</f>
        <v>0</v>
      </c>
      <c r="G357" s="201"/>
      <c r="H357" s="201"/>
    </row>
    <row r="358" spans="1:8" s="202" customFormat="1" ht="15">
      <c r="A358" s="280"/>
      <c r="B358" s="111"/>
      <c r="C358" s="112"/>
      <c r="D358" s="112"/>
      <c r="E358" s="108"/>
      <c r="F358" s="108"/>
      <c r="G358" s="201"/>
      <c r="H358" s="201"/>
    </row>
    <row r="359" spans="1:8" s="153" customFormat="1" ht="15">
      <c r="A359" s="210" t="s">
        <v>75</v>
      </c>
      <c r="B359" s="116" t="s">
        <v>451</v>
      </c>
      <c r="C359" s="281"/>
      <c r="D359" s="281"/>
      <c r="E359" s="282"/>
      <c r="F359" s="152">
        <f aca="true" t="shared" si="12" ref="F359:F378">D359*E359</f>
        <v>0</v>
      </c>
      <c r="G359" s="283"/>
      <c r="H359" s="152">
        <f aca="true" t="shared" si="13" ref="H359:H378">E359*1.52/1000</f>
        <v>0</v>
      </c>
    </row>
    <row r="360" spans="1:8" s="153" customFormat="1" ht="105">
      <c r="A360" s="149"/>
      <c r="B360" s="111" t="s">
        <v>834</v>
      </c>
      <c r="C360" s="150"/>
      <c r="D360" s="150"/>
      <c r="E360" s="254"/>
      <c r="F360" s="152">
        <f t="shared" si="12"/>
        <v>0</v>
      </c>
      <c r="G360" s="133"/>
      <c r="H360" s="152">
        <f t="shared" si="13"/>
        <v>0</v>
      </c>
    </row>
    <row r="361" spans="1:8" s="255" customFormat="1" ht="15">
      <c r="A361" s="149"/>
      <c r="B361" s="111" t="s">
        <v>341</v>
      </c>
      <c r="C361" s="198"/>
      <c r="D361" s="198"/>
      <c r="E361" s="232"/>
      <c r="F361" s="152">
        <f t="shared" si="12"/>
        <v>0</v>
      </c>
      <c r="G361" s="232"/>
      <c r="H361" s="152">
        <f t="shared" si="13"/>
        <v>0</v>
      </c>
    </row>
    <row r="362" spans="1:8" s="255" customFormat="1" ht="15">
      <c r="A362" s="149"/>
      <c r="B362" s="111" t="s">
        <v>342</v>
      </c>
      <c r="C362" s="198"/>
      <c r="D362" s="198"/>
      <c r="E362" s="232"/>
      <c r="F362" s="152">
        <f t="shared" si="12"/>
        <v>0</v>
      </c>
      <c r="G362" s="232"/>
      <c r="H362" s="152">
        <f t="shared" si="13"/>
        <v>0</v>
      </c>
    </row>
    <row r="363" spans="1:8" s="255" customFormat="1" ht="15">
      <c r="A363" s="149"/>
      <c r="B363" s="111" t="s">
        <v>343</v>
      </c>
      <c r="C363" s="198"/>
      <c r="D363" s="198"/>
      <c r="E363" s="232"/>
      <c r="F363" s="152">
        <f t="shared" si="12"/>
        <v>0</v>
      </c>
      <c r="G363" s="232"/>
      <c r="H363" s="152">
        <f t="shared" si="13"/>
        <v>0</v>
      </c>
    </row>
    <row r="364" spans="1:8" s="259" customFormat="1" ht="30">
      <c r="A364" s="256"/>
      <c r="B364" s="326" t="s">
        <v>324</v>
      </c>
      <c r="C364" s="109"/>
      <c r="D364" s="109"/>
      <c r="E364" s="257"/>
      <c r="F364" s="152">
        <f t="shared" si="12"/>
        <v>0</v>
      </c>
      <c r="G364" s="258"/>
      <c r="H364" s="152">
        <f t="shared" si="13"/>
        <v>0</v>
      </c>
    </row>
    <row r="365" spans="1:8" s="153" customFormat="1" ht="15">
      <c r="A365" s="149" t="s">
        <v>779</v>
      </c>
      <c r="B365" s="235" t="s">
        <v>507</v>
      </c>
      <c r="C365" s="281"/>
      <c r="D365" s="281"/>
      <c r="E365" s="282"/>
      <c r="F365" s="152">
        <f t="shared" si="12"/>
        <v>0</v>
      </c>
      <c r="G365" s="283"/>
      <c r="H365" s="152">
        <f t="shared" si="13"/>
        <v>0</v>
      </c>
    </row>
    <row r="366" spans="1:8" s="156" customFormat="1" ht="15">
      <c r="A366" s="149"/>
      <c r="B366" s="111" t="s">
        <v>328</v>
      </c>
      <c r="C366" s="250" t="s">
        <v>3</v>
      </c>
      <c r="D366" s="250">
        <v>20</v>
      </c>
      <c r="E366" s="152"/>
      <c r="F366" s="152">
        <f t="shared" si="12"/>
        <v>0</v>
      </c>
      <c r="G366" s="251"/>
      <c r="H366" s="152">
        <f t="shared" si="13"/>
        <v>0</v>
      </c>
    </row>
    <row r="367" spans="1:8" s="368" customFormat="1" ht="15">
      <c r="A367" s="217"/>
      <c r="B367" s="261"/>
      <c r="C367" s="375"/>
      <c r="D367" s="375"/>
      <c r="E367" s="171"/>
      <c r="F367" s="221">
        <f t="shared" si="12"/>
        <v>0</v>
      </c>
      <c r="G367" s="376"/>
      <c r="H367" s="221">
        <f t="shared" si="13"/>
        <v>0</v>
      </c>
    </row>
    <row r="368" spans="1:8" s="153" customFormat="1" ht="15">
      <c r="A368" s="149" t="s">
        <v>780</v>
      </c>
      <c r="B368" s="235" t="s">
        <v>346</v>
      </c>
      <c r="C368" s="281"/>
      <c r="D368" s="281"/>
      <c r="E368" s="141"/>
      <c r="F368" s="152">
        <f t="shared" si="12"/>
        <v>0</v>
      </c>
      <c r="G368" s="283"/>
      <c r="H368" s="152">
        <f t="shared" si="13"/>
        <v>0</v>
      </c>
    </row>
    <row r="369" spans="1:8" s="156" customFormat="1" ht="15">
      <c r="A369" s="149"/>
      <c r="B369" s="111" t="s">
        <v>328</v>
      </c>
      <c r="C369" s="250" t="s">
        <v>3</v>
      </c>
      <c r="D369" s="250">
        <v>10</v>
      </c>
      <c r="E369" s="152"/>
      <c r="F369" s="152">
        <f t="shared" si="12"/>
        <v>0</v>
      </c>
      <c r="G369" s="251"/>
      <c r="H369" s="152">
        <f t="shared" si="13"/>
        <v>0</v>
      </c>
    </row>
    <row r="370" spans="1:8" s="156" customFormat="1" ht="15">
      <c r="A370" s="149"/>
      <c r="B370" s="111"/>
      <c r="C370" s="250"/>
      <c r="D370" s="250"/>
      <c r="E370" s="141"/>
      <c r="F370" s="152">
        <f t="shared" si="12"/>
        <v>0</v>
      </c>
      <c r="G370" s="251"/>
      <c r="H370" s="152">
        <f t="shared" si="13"/>
        <v>0</v>
      </c>
    </row>
    <row r="371" spans="1:8" s="153" customFormat="1" ht="15">
      <c r="A371" s="149" t="s">
        <v>781</v>
      </c>
      <c r="B371" s="235" t="s">
        <v>347</v>
      </c>
      <c r="C371" s="281"/>
      <c r="D371" s="281"/>
      <c r="E371" s="141"/>
      <c r="F371" s="152">
        <f t="shared" si="12"/>
        <v>0</v>
      </c>
      <c r="G371" s="283"/>
      <c r="H371" s="152">
        <f t="shared" si="13"/>
        <v>0</v>
      </c>
    </row>
    <row r="372" spans="1:8" s="156" customFormat="1" ht="15">
      <c r="A372" s="149"/>
      <c r="B372" s="111" t="s">
        <v>328</v>
      </c>
      <c r="C372" s="250" t="s">
        <v>3</v>
      </c>
      <c r="D372" s="250">
        <v>250</v>
      </c>
      <c r="E372" s="152"/>
      <c r="F372" s="152">
        <f t="shared" si="12"/>
        <v>0</v>
      </c>
      <c r="G372" s="251"/>
      <c r="H372" s="152">
        <f t="shared" si="13"/>
        <v>0</v>
      </c>
    </row>
    <row r="373" spans="1:8" s="156" customFormat="1" ht="15">
      <c r="A373" s="149"/>
      <c r="B373" s="111"/>
      <c r="C373" s="250"/>
      <c r="D373" s="250"/>
      <c r="E373" s="141"/>
      <c r="F373" s="152">
        <f t="shared" si="12"/>
        <v>0</v>
      </c>
      <c r="G373" s="251"/>
      <c r="H373" s="152">
        <f t="shared" si="13"/>
        <v>0</v>
      </c>
    </row>
    <row r="374" spans="1:8" s="156" customFormat="1" ht="15">
      <c r="A374" s="149" t="s">
        <v>782</v>
      </c>
      <c r="B374" s="235" t="s">
        <v>348</v>
      </c>
      <c r="C374" s="281"/>
      <c r="D374" s="281"/>
      <c r="E374" s="141"/>
      <c r="F374" s="152">
        <f t="shared" si="12"/>
        <v>0</v>
      </c>
      <c r="G374" s="251"/>
      <c r="H374" s="152">
        <f t="shared" si="13"/>
        <v>0</v>
      </c>
    </row>
    <row r="375" spans="1:8" s="156" customFormat="1" ht="15">
      <c r="A375" s="149"/>
      <c r="B375" s="111" t="s">
        <v>328</v>
      </c>
      <c r="C375" s="250" t="s">
        <v>3</v>
      </c>
      <c r="D375" s="250">
        <v>10</v>
      </c>
      <c r="E375" s="152"/>
      <c r="F375" s="152">
        <f t="shared" si="12"/>
        <v>0</v>
      </c>
      <c r="G375" s="251"/>
      <c r="H375" s="152">
        <f t="shared" si="13"/>
        <v>0</v>
      </c>
    </row>
    <row r="376" spans="1:8" s="156" customFormat="1" ht="15">
      <c r="A376" s="149"/>
      <c r="B376" s="111"/>
      <c r="C376" s="250"/>
      <c r="D376" s="250"/>
      <c r="E376" s="141"/>
      <c r="F376" s="152">
        <f t="shared" si="12"/>
        <v>0</v>
      </c>
      <c r="G376" s="251"/>
      <c r="H376" s="152">
        <f t="shared" si="13"/>
        <v>0</v>
      </c>
    </row>
    <row r="377" spans="1:8" s="153" customFormat="1" ht="15">
      <c r="A377" s="149" t="s">
        <v>783</v>
      </c>
      <c r="B377" s="111" t="s">
        <v>349</v>
      </c>
      <c r="C377" s="281"/>
      <c r="D377" s="281"/>
      <c r="E377" s="141"/>
      <c r="F377" s="152">
        <f t="shared" si="12"/>
        <v>0</v>
      </c>
      <c r="G377" s="283"/>
      <c r="H377" s="152">
        <f t="shared" si="13"/>
        <v>0</v>
      </c>
    </row>
    <row r="378" spans="1:8" s="156" customFormat="1" ht="15">
      <c r="A378" s="149"/>
      <c r="B378" s="111" t="s">
        <v>328</v>
      </c>
      <c r="C378" s="250" t="s">
        <v>3</v>
      </c>
      <c r="D378" s="250">
        <v>400</v>
      </c>
      <c r="E378" s="152"/>
      <c r="F378" s="152">
        <f t="shared" si="12"/>
        <v>0</v>
      </c>
      <c r="G378" s="251"/>
      <c r="H378" s="152">
        <f t="shared" si="13"/>
        <v>0</v>
      </c>
    </row>
    <row r="379" spans="1:8" s="161" customFormat="1" ht="15">
      <c r="A379" s="163"/>
      <c r="B379" s="94"/>
      <c r="C379" s="167"/>
      <c r="D379" s="167"/>
      <c r="E379" s="160"/>
      <c r="F379" s="159"/>
      <c r="G379" s="160"/>
      <c r="H379" s="160"/>
    </row>
    <row r="380" spans="1:8" s="285" customFormat="1" ht="15">
      <c r="A380" s="157" t="s">
        <v>176</v>
      </c>
      <c r="B380" s="13" t="s">
        <v>452</v>
      </c>
      <c r="C380" s="167"/>
      <c r="D380" s="167"/>
      <c r="E380" s="284"/>
      <c r="F380" s="159"/>
      <c r="G380" s="284"/>
      <c r="H380" s="284"/>
    </row>
    <row r="381" spans="1:8" s="153" customFormat="1" ht="90">
      <c r="A381" s="112"/>
      <c r="B381" s="111" t="s">
        <v>482</v>
      </c>
      <c r="C381" s="112"/>
      <c r="D381" s="286"/>
      <c r="E381" s="108"/>
      <c r="F381" s="108"/>
      <c r="G381" s="133"/>
      <c r="H381" s="133"/>
    </row>
    <row r="382" spans="1:8" s="153" customFormat="1" ht="60">
      <c r="A382" s="112"/>
      <c r="B382" s="111" t="s">
        <v>85</v>
      </c>
      <c r="C382" s="112"/>
      <c r="D382" s="286"/>
      <c r="E382" s="108"/>
      <c r="F382" s="108"/>
      <c r="G382" s="133"/>
      <c r="H382" s="133"/>
    </row>
    <row r="383" spans="1:8" s="156" customFormat="1" ht="15">
      <c r="A383" s="157" t="s">
        <v>784</v>
      </c>
      <c r="B383" s="235" t="s">
        <v>481</v>
      </c>
      <c r="C383" s="281"/>
      <c r="D383" s="281"/>
      <c r="E383" s="141"/>
      <c r="F383" s="152"/>
      <c r="G383" s="251"/>
      <c r="H383" s="152"/>
    </row>
    <row r="384" spans="1:8" s="156" customFormat="1" ht="15">
      <c r="A384" s="149"/>
      <c r="B384" s="235" t="s">
        <v>87</v>
      </c>
      <c r="C384" s="281" t="s">
        <v>3</v>
      </c>
      <c r="D384" s="281">
        <v>500</v>
      </c>
      <c r="E384" s="141"/>
      <c r="F384" s="152">
        <f>$D384*E384</f>
        <v>0</v>
      </c>
      <c r="G384" s="251"/>
      <c r="H384" s="152"/>
    </row>
    <row r="385" spans="1:8" s="368" customFormat="1" ht="15">
      <c r="A385" s="217"/>
      <c r="B385" s="320"/>
      <c r="C385" s="377"/>
      <c r="D385" s="377"/>
      <c r="E385" s="171"/>
      <c r="F385" s="221"/>
      <c r="G385" s="376"/>
      <c r="H385" s="221"/>
    </row>
    <row r="386" spans="1:8" s="161" customFormat="1" ht="15">
      <c r="A386" s="157" t="s">
        <v>74</v>
      </c>
      <c r="B386" s="13" t="s">
        <v>95</v>
      </c>
      <c r="C386" s="167"/>
      <c r="D386" s="167"/>
      <c r="E386" s="160"/>
      <c r="F386" s="159"/>
      <c r="G386" s="160"/>
      <c r="H386" s="160"/>
    </row>
    <row r="387" spans="1:8" s="161" customFormat="1" ht="15">
      <c r="A387" s="157" t="s">
        <v>708</v>
      </c>
      <c r="B387" s="13" t="s">
        <v>97</v>
      </c>
      <c r="C387" s="167"/>
      <c r="D387" s="167"/>
      <c r="E387" s="160"/>
      <c r="F387" s="159"/>
      <c r="G387" s="160"/>
      <c r="H387" s="160"/>
    </row>
    <row r="388" spans="1:8" s="161" customFormat="1" ht="15">
      <c r="A388" s="163"/>
      <c r="B388" s="94" t="s">
        <v>98</v>
      </c>
      <c r="C388" s="167"/>
      <c r="D388" s="167"/>
      <c r="E388" s="160"/>
      <c r="F388" s="159"/>
      <c r="G388" s="160"/>
      <c r="H388" s="160"/>
    </row>
    <row r="389" spans="1:8" s="161" customFormat="1" ht="15">
      <c r="A389" s="163" t="s">
        <v>785</v>
      </c>
      <c r="B389" s="94" t="s">
        <v>99</v>
      </c>
      <c r="C389" s="167"/>
      <c r="D389" s="167"/>
      <c r="E389" s="160"/>
      <c r="F389" s="159"/>
      <c r="G389" s="160"/>
      <c r="H389" s="160"/>
    </row>
    <row r="390" spans="1:8" s="161" customFormat="1" ht="15">
      <c r="A390" s="163"/>
      <c r="B390" s="94" t="s">
        <v>100</v>
      </c>
      <c r="C390" s="167" t="s">
        <v>4</v>
      </c>
      <c r="D390" s="167">
        <v>1</v>
      </c>
      <c r="E390" s="269"/>
      <c r="F390" s="159">
        <f>$D390*E390</f>
        <v>0</v>
      </c>
      <c r="G390" s="160"/>
      <c r="H390" s="160"/>
    </row>
    <row r="391" spans="1:8" s="161" customFormat="1" ht="15">
      <c r="A391" s="163"/>
      <c r="B391" s="94"/>
      <c r="C391" s="167"/>
      <c r="D391" s="167"/>
      <c r="E391" s="160"/>
      <c r="F391" s="159"/>
      <c r="G391" s="160"/>
      <c r="H391" s="160"/>
    </row>
    <row r="392" spans="1:8" s="161" customFormat="1" ht="15">
      <c r="A392" s="163" t="s">
        <v>786</v>
      </c>
      <c r="B392" s="94" t="s">
        <v>101</v>
      </c>
      <c r="C392" s="167"/>
      <c r="D392" s="167"/>
      <c r="E392" s="160"/>
      <c r="F392" s="159"/>
      <c r="G392" s="160"/>
      <c r="H392" s="160"/>
    </row>
    <row r="393" spans="1:8" s="161" customFormat="1" ht="15">
      <c r="A393" s="163"/>
      <c r="B393" s="94" t="s">
        <v>100</v>
      </c>
      <c r="C393" s="167" t="s">
        <v>4</v>
      </c>
      <c r="D393" s="167">
        <v>36</v>
      </c>
      <c r="E393" s="269"/>
      <c r="F393" s="159">
        <f>$D393*E393</f>
        <v>0</v>
      </c>
      <c r="G393" s="160"/>
      <c r="H393" s="160"/>
    </row>
    <row r="394" spans="1:8" s="161" customFormat="1" ht="15">
      <c r="A394" s="163"/>
      <c r="B394" s="94"/>
      <c r="C394" s="167"/>
      <c r="D394" s="167"/>
      <c r="E394" s="269"/>
      <c r="F394" s="159"/>
      <c r="G394" s="160"/>
      <c r="H394" s="160"/>
    </row>
    <row r="395" spans="1:8" s="161" customFormat="1" ht="15">
      <c r="A395" s="163" t="s">
        <v>787</v>
      </c>
      <c r="B395" s="94" t="s">
        <v>105</v>
      </c>
      <c r="C395" s="167"/>
      <c r="D395" s="167"/>
      <c r="E395" s="160"/>
      <c r="F395" s="159"/>
      <c r="G395" s="160"/>
      <c r="H395" s="160"/>
    </row>
    <row r="396" spans="1:8" s="161" customFormat="1" ht="15">
      <c r="A396" s="163"/>
      <c r="B396" s="94" t="s">
        <v>100</v>
      </c>
      <c r="C396" s="167" t="s">
        <v>4</v>
      </c>
      <c r="D396" s="167">
        <v>18</v>
      </c>
      <c r="E396" s="269"/>
      <c r="F396" s="159">
        <f>$D396*E396</f>
        <v>0</v>
      </c>
      <c r="G396" s="160"/>
      <c r="H396" s="160"/>
    </row>
    <row r="397" spans="1:8" s="161" customFormat="1" ht="15">
      <c r="A397" s="163"/>
      <c r="B397" s="94"/>
      <c r="C397" s="167"/>
      <c r="D397" s="167"/>
      <c r="E397" s="269"/>
      <c r="F397" s="159"/>
      <c r="G397" s="160"/>
      <c r="H397" s="160"/>
    </row>
    <row r="398" spans="1:8" s="153" customFormat="1" ht="15">
      <c r="A398" s="229" t="s">
        <v>712</v>
      </c>
      <c r="B398" s="116" t="s">
        <v>456</v>
      </c>
      <c r="C398" s="112"/>
      <c r="D398" s="286"/>
      <c r="E398" s="108"/>
      <c r="F398" s="108">
        <f>E398*D398</f>
        <v>0</v>
      </c>
      <c r="G398" s="133"/>
      <c r="H398" s="133"/>
    </row>
    <row r="399" spans="1:8" s="153" customFormat="1" ht="30">
      <c r="A399" s="112" t="s">
        <v>43</v>
      </c>
      <c r="B399" s="111" t="s">
        <v>457</v>
      </c>
      <c r="C399" s="112"/>
      <c r="D399" s="286"/>
      <c r="E399" s="108"/>
      <c r="F399" s="108">
        <f>E399*D399</f>
        <v>0</v>
      </c>
      <c r="G399" s="133"/>
      <c r="H399" s="133"/>
    </row>
    <row r="400" spans="1:8" s="153" customFormat="1" ht="15">
      <c r="A400" s="198"/>
      <c r="B400" s="111" t="s">
        <v>100</v>
      </c>
      <c r="C400" s="150" t="s">
        <v>4</v>
      </c>
      <c r="D400" s="150">
        <v>5</v>
      </c>
      <c r="E400" s="108"/>
      <c r="F400" s="108">
        <f>E400*D400</f>
        <v>0</v>
      </c>
      <c r="G400" s="133"/>
      <c r="H400" s="133"/>
    </row>
    <row r="401" spans="1:8" s="54" customFormat="1" ht="15">
      <c r="A401" s="88"/>
      <c r="B401" s="319"/>
      <c r="C401" s="52"/>
      <c r="D401" s="52"/>
      <c r="E401" s="287"/>
      <c r="F401" s="159"/>
      <c r="G401" s="52"/>
      <c r="H401" s="52"/>
    </row>
    <row r="402" spans="1:8" s="161" customFormat="1" ht="15">
      <c r="A402" s="356"/>
      <c r="B402" s="410" t="s">
        <v>628</v>
      </c>
      <c r="C402" s="410"/>
      <c r="D402" s="410"/>
      <c r="E402" s="410"/>
      <c r="F402" s="357">
        <f>SUM(F353:F401)</f>
        <v>0</v>
      </c>
      <c r="G402" s="357">
        <f>SUM(G353:G401)</f>
        <v>0</v>
      </c>
      <c r="H402" s="357">
        <f>SUM(H353:H401)</f>
        <v>0</v>
      </c>
    </row>
    <row r="403" spans="1:8" s="161" customFormat="1" ht="15">
      <c r="A403" s="157">
        <v>5</v>
      </c>
      <c r="B403" s="316" t="s">
        <v>108</v>
      </c>
      <c r="C403" s="163"/>
      <c r="D403" s="163"/>
      <c r="E403" s="160"/>
      <c r="F403" s="160"/>
      <c r="G403" s="160"/>
      <c r="H403" s="160"/>
    </row>
    <row r="404" spans="1:8" s="161" customFormat="1" ht="15">
      <c r="A404" s="157" t="s">
        <v>12</v>
      </c>
      <c r="B404" s="13" t="s">
        <v>109</v>
      </c>
      <c r="C404" s="167"/>
      <c r="D404" s="167"/>
      <c r="E404" s="159"/>
      <c r="F404" s="159">
        <f>E404*D404</f>
        <v>0</v>
      </c>
      <c r="G404" s="160"/>
      <c r="H404" s="160"/>
    </row>
    <row r="405" spans="1:8" s="161" customFormat="1" ht="60">
      <c r="A405" s="163"/>
      <c r="B405" s="94" t="s">
        <v>110</v>
      </c>
      <c r="C405" s="167"/>
      <c r="D405" s="167"/>
      <c r="E405" s="159"/>
      <c r="F405" s="159">
        <f>$D405*E405</f>
        <v>0</v>
      </c>
      <c r="G405" s="160"/>
      <c r="H405" s="160"/>
    </row>
    <row r="406" spans="1:8" s="379" customFormat="1" ht="45">
      <c r="A406" s="169"/>
      <c r="B406" s="313" t="s">
        <v>111</v>
      </c>
      <c r="C406" s="296"/>
      <c r="D406" s="296"/>
      <c r="E406" s="294"/>
      <c r="F406" s="294">
        <f aca="true" t="shared" si="14" ref="F406:F461">$D406*E406</f>
        <v>0</v>
      </c>
      <c r="G406" s="378"/>
      <c r="H406" s="378"/>
    </row>
    <row r="407" spans="1:8" s="161" customFormat="1" ht="15">
      <c r="A407" s="163"/>
      <c r="B407" s="94" t="s">
        <v>112</v>
      </c>
      <c r="C407" s="167"/>
      <c r="D407" s="167"/>
      <c r="E407" s="159"/>
      <c r="F407" s="159">
        <f t="shared" si="14"/>
        <v>0</v>
      </c>
      <c r="G407" s="160"/>
      <c r="H407" s="160"/>
    </row>
    <row r="408" spans="1:8" s="161" customFormat="1" ht="15">
      <c r="A408" s="163"/>
      <c r="B408" s="94" t="s">
        <v>113</v>
      </c>
      <c r="C408" s="167"/>
      <c r="D408" s="167"/>
      <c r="E408" s="159"/>
      <c r="F408" s="159">
        <f t="shared" si="14"/>
        <v>0</v>
      </c>
      <c r="G408" s="160"/>
      <c r="H408" s="160"/>
    </row>
    <row r="409" spans="1:8" s="161" customFormat="1" ht="15">
      <c r="A409" s="163"/>
      <c r="B409" s="94" t="s">
        <v>114</v>
      </c>
      <c r="C409" s="167" t="s">
        <v>5</v>
      </c>
      <c r="D409" s="167">
        <v>1</v>
      </c>
      <c r="E409" s="159"/>
      <c r="F409" s="159">
        <f t="shared" si="14"/>
        <v>0</v>
      </c>
      <c r="G409" s="160"/>
      <c r="H409" s="160"/>
    </row>
    <row r="410" spans="1:8" s="289" customFormat="1" ht="15">
      <c r="A410" s="263"/>
      <c r="B410" s="120"/>
      <c r="C410" s="268"/>
      <c r="D410" s="268"/>
      <c r="E410" s="114"/>
      <c r="F410" s="159">
        <f t="shared" si="14"/>
        <v>0</v>
      </c>
      <c r="G410" s="288"/>
      <c r="H410" s="288"/>
    </row>
    <row r="411" spans="1:8" s="289" customFormat="1" ht="15">
      <c r="A411" s="263" t="s">
        <v>80</v>
      </c>
      <c r="B411" s="110" t="s">
        <v>115</v>
      </c>
      <c r="C411" s="268"/>
      <c r="D411" s="268"/>
      <c r="E411" s="114"/>
      <c r="F411" s="159">
        <f t="shared" si="14"/>
        <v>0</v>
      </c>
      <c r="G411" s="288"/>
      <c r="H411" s="288"/>
    </row>
    <row r="412" spans="1:8" s="289" customFormat="1" ht="75">
      <c r="A412" s="268"/>
      <c r="B412" s="80" t="s">
        <v>116</v>
      </c>
      <c r="C412" s="268"/>
      <c r="D412" s="268"/>
      <c r="E412" s="114"/>
      <c r="F412" s="159">
        <f t="shared" si="14"/>
        <v>0</v>
      </c>
      <c r="G412" s="288"/>
      <c r="H412" s="288"/>
    </row>
    <row r="413" spans="1:8" s="289" customFormat="1" ht="15">
      <c r="A413" s="268" t="s">
        <v>258</v>
      </c>
      <c r="B413" s="92" t="s">
        <v>119</v>
      </c>
      <c r="C413" s="268"/>
      <c r="D413" s="268"/>
      <c r="E413" s="114"/>
      <c r="F413" s="159">
        <f>$D413*E413</f>
        <v>0</v>
      </c>
      <c r="G413" s="288"/>
      <c r="H413" s="288"/>
    </row>
    <row r="414" spans="1:8" s="289" customFormat="1" ht="15">
      <c r="A414" s="268"/>
      <c r="B414" s="92" t="s">
        <v>120</v>
      </c>
      <c r="C414" s="268" t="s">
        <v>3</v>
      </c>
      <c r="D414" s="268">
        <v>470</v>
      </c>
      <c r="E414" s="114"/>
      <c r="F414" s="159">
        <f>$D414*E414</f>
        <v>0</v>
      </c>
      <c r="G414" s="288"/>
      <c r="H414" s="288"/>
    </row>
    <row r="415" spans="1:8" s="289" customFormat="1" ht="15">
      <c r="A415" s="268"/>
      <c r="B415" s="80"/>
      <c r="C415" s="268"/>
      <c r="D415" s="268"/>
      <c r="E415" s="114"/>
      <c r="F415" s="159">
        <f t="shared" si="14"/>
        <v>0</v>
      </c>
      <c r="G415" s="288"/>
      <c r="H415" s="288"/>
    </row>
    <row r="416" spans="1:8" s="289" customFormat="1" ht="15">
      <c r="A416" s="268" t="s">
        <v>463</v>
      </c>
      <c r="B416" s="92" t="s">
        <v>117</v>
      </c>
      <c r="C416" s="268"/>
      <c r="D416" s="268"/>
      <c r="E416" s="114"/>
      <c r="F416" s="159">
        <f t="shared" si="14"/>
        <v>0</v>
      </c>
      <c r="G416" s="288"/>
      <c r="H416" s="288"/>
    </row>
    <row r="417" spans="1:8" s="289" customFormat="1" ht="15">
      <c r="A417" s="268"/>
      <c r="B417" s="92" t="s">
        <v>87</v>
      </c>
      <c r="C417" s="268" t="s">
        <v>3</v>
      </c>
      <c r="D417" s="268">
        <v>100</v>
      </c>
      <c r="E417" s="114"/>
      <c r="F417" s="159">
        <f t="shared" si="14"/>
        <v>0</v>
      </c>
      <c r="G417" s="288"/>
      <c r="H417" s="288"/>
    </row>
    <row r="418" spans="1:8" s="289" customFormat="1" ht="15">
      <c r="A418" s="268"/>
      <c r="B418" s="92"/>
      <c r="C418" s="290"/>
      <c r="D418" s="290"/>
      <c r="E418" s="114"/>
      <c r="F418" s="159">
        <f t="shared" si="14"/>
        <v>0</v>
      </c>
      <c r="G418" s="288"/>
      <c r="H418" s="288"/>
    </row>
    <row r="419" spans="1:8" s="289" customFormat="1" ht="15">
      <c r="A419" s="268" t="s">
        <v>788</v>
      </c>
      <c r="B419" s="92" t="s">
        <v>118</v>
      </c>
      <c r="C419" s="268"/>
      <c r="D419" s="268"/>
      <c r="E419" s="114"/>
      <c r="F419" s="159">
        <f t="shared" si="14"/>
        <v>0</v>
      </c>
      <c r="G419" s="288"/>
      <c r="H419" s="288"/>
    </row>
    <row r="420" spans="1:8" s="289" customFormat="1" ht="15">
      <c r="A420" s="268"/>
      <c r="B420" s="92" t="s">
        <v>87</v>
      </c>
      <c r="C420" s="268" t="s">
        <v>3</v>
      </c>
      <c r="D420" s="268">
        <v>450</v>
      </c>
      <c r="E420" s="114"/>
      <c r="F420" s="159">
        <f t="shared" si="14"/>
        <v>0</v>
      </c>
      <c r="G420" s="288"/>
      <c r="H420" s="288"/>
    </row>
    <row r="421" spans="1:8" s="289" customFormat="1" ht="15">
      <c r="A421" s="268"/>
      <c r="B421" s="92"/>
      <c r="C421" s="268"/>
      <c r="D421" s="268"/>
      <c r="E421" s="114"/>
      <c r="F421" s="159">
        <f t="shared" si="14"/>
        <v>0</v>
      </c>
      <c r="G421" s="288"/>
      <c r="H421" s="288"/>
    </row>
    <row r="422" spans="1:8" s="289" customFormat="1" ht="15">
      <c r="A422" s="268" t="s">
        <v>789</v>
      </c>
      <c r="B422" s="92" t="s">
        <v>462</v>
      </c>
      <c r="C422" s="268"/>
      <c r="D422" s="268"/>
      <c r="E422" s="114"/>
      <c r="F422" s="159">
        <f t="shared" si="14"/>
        <v>0</v>
      </c>
      <c r="G422" s="288"/>
      <c r="H422" s="288"/>
    </row>
    <row r="423" spans="1:8" s="289" customFormat="1" ht="15">
      <c r="A423" s="268"/>
      <c r="B423" s="92" t="s">
        <v>120</v>
      </c>
      <c r="C423" s="268" t="s">
        <v>3</v>
      </c>
      <c r="D423" s="268">
        <v>100</v>
      </c>
      <c r="E423" s="114"/>
      <c r="F423" s="159">
        <f t="shared" si="14"/>
        <v>0</v>
      </c>
      <c r="G423" s="288"/>
      <c r="H423" s="288"/>
    </row>
    <row r="424" spans="1:8" s="289" customFormat="1" ht="15">
      <c r="A424" s="268"/>
      <c r="B424" s="92"/>
      <c r="C424" s="268"/>
      <c r="D424" s="268"/>
      <c r="E424" s="114"/>
      <c r="F424" s="159">
        <f t="shared" si="14"/>
        <v>0</v>
      </c>
      <c r="G424" s="288"/>
      <c r="H424" s="288"/>
    </row>
    <row r="425" spans="1:8" s="289" customFormat="1" ht="15">
      <c r="A425" s="268" t="s">
        <v>790</v>
      </c>
      <c r="B425" s="92" t="s">
        <v>508</v>
      </c>
      <c r="C425" s="268"/>
      <c r="D425" s="268"/>
      <c r="E425" s="114"/>
      <c r="F425" s="159">
        <f t="shared" si="14"/>
        <v>0</v>
      </c>
      <c r="G425" s="288"/>
      <c r="H425" s="288"/>
    </row>
    <row r="426" spans="1:8" s="289" customFormat="1" ht="15">
      <c r="A426" s="268"/>
      <c r="B426" s="92" t="s">
        <v>120</v>
      </c>
      <c r="C426" s="268" t="s">
        <v>3</v>
      </c>
      <c r="D426" s="268">
        <v>70</v>
      </c>
      <c r="E426" s="114"/>
      <c r="F426" s="159">
        <f t="shared" si="14"/>
        <v>0</v>
      </c>
      <c r="G426" s="288"/>
      <c r="H426" s="288"/>
    </row>
    <row r="427" spans="1:8" s="289" customFormat="1" ht="15">
      <c r="A427" s="268"/>
      <c r="B427" s="92"/>
      <c r="C427" s="268"/>
      <c r="D427" s="268"/>
      <c r="E427" s="114"/>
      <c r="F427" s="159">
        <f t="shared" si="14"/>
        <v>0</v>
      </c>
      <c r="G427" s="288"/>
      <c r="H427" s="288"/>
    </row>
    <row r="428" spans="1:8" s="289" customFormat="1" ht="15">
      <c r="A428" s="268" t="s">
        <v>791</v>
      </c>
      <c r="B428" s="92" t="s">
        <v>509</v>
      </c>
      <c r="C428" s="268"/>
      <c r="D428" s="268"/>
      <c r="E428" s="114"/>
      <c r="F428" s="159">
        <f t="shared" si="14"/>
        <v>0</v>
      </c>
      <c r="G428" s="288"/>
      <c r="H428" s="288"/>
    </row>
    <row r="429" spans="1:8" s="289" customFormat="1" ht="15">
      <c r="A429" s="268"/>
      <c r="B429" s="92" t="s">
        <v>120</v>
      </c>
      <c r="C429" s="268" t="s">
        <v>3</v>
      </c>
      <c r="D429" s="268">
        <v>30</v>
      </c>
      <c r="E429" s="114"/>
      <c r="F429" s="159">
        <f t="shared" si="14"/>
        <v>0</v>
      </c>
      <c r="G429" s="288"/>
      <c r="H429" s="288"/>
    </row>
    <row r="430" spans="1:8" s="383" customFormat="1" ht="15">
      <c r="A430" s="369"/>
      <c r="B430" s="380"/>
      <c r="C430" s="369"/>
      <c r="D430" s="369"/>
      <c r="E430" s="381"/>
      <c r="F430" s="294">
        <f t="shared" si="14"/>
        <v>0</v>
      </c>
      <c r="G430" s="382"/>
      <c r="H430" s="382"/>
    </row>
    <row r="431" spans="1:8" s="289" customFormat="1" ht="15">
      <c r="A431" s="268" t="s">
        <v>792</v>
      </c>
      <c r="B431" s="92" t="s">
        <v>122</v>
      </c>
      <c r="C431" s="268"/>
      <c r="D431" s="268"/>
      <c r="E431" s="114"/>
      <c r="F431" s="159">
        <f t="shared" si="14"/>
        <v>0</v>
      </c>
      <c r="G431" s="288"/>
      <c r="H431" s="288"/>
    </row>
    <row r="432" spans="1:8" s="289" customFormat="1" ht="15">
      <c r="A432" s="268"/>
      <c r="B432" s="92" t="s">
        <v>120</v>
      </c>
      <c r="C432" s="268" t="s">
        <v>3</v>
      </c>
      <c r="D432" s="268">
        <v>200</v>
      </c>
      <c r="E432" s="114"/>
      <c r="F432" s="159">
        <f t="shared" si="14"/>
        <v>0</v>
      </c>
      <c r="G432" s="288"/>
      <c r="H432" s="288"/>
    </row>
    <row r="433" spans="1:8" s="289" customFormat="1" ht="15">
      <c r="A433" s="268"/>
      <c r="B433" s="92"/>
      <c r="C433" s="268"/>
      <c r="D433" s="268"/>
      <c r="E433" s="114"/>
      <c r="F433" s="159">
        <f t="shared" si="14"/>
        <v>0</v>
      </c>
      <c r="G433" s="288"/>
      <c r="H433" s="288"/>
    </row>
    <row r="434" spans="1:8" s="161" customFormat="1" ht="15">
      <c r="A434" s="157" t="s">
        <v>28</v>
      </c>
      <c r="B434" s="13" t="s">
        <v>123</v>
      </c>
      <c r="C434" s="167"/>
      <c r="D434" s="167"/>
      <c r="E434" s="159"/>
      <c r="F434" s="159">
        <f t="shared" si="14"/>
        <v>0</v>
      </c>
      <c r="G434" s="160"/>
      <c r="H434" s="160"/>
    </row>
    <row r="435" spans="1:8" s="161" customFormat="1" ht="30">
      <c r="A435" s="163"/>
      <c r="B435" s="94" t="s">
        <v>124</v>
      </c>
      <c r="C435" s="167"/>
      <c r="D435" s="167"/>
      <c r="E435" s="159"/>
      <c r="F435" s="159">
        <f t="shared" si="14"/>
        <v>0</v>
      </c>
      <c r="G435" s="160"/>
      <c r="H435" s="160"/>
    </row>
    <row r="436" spans="1:8" s="161" customFormat="1" ht="15">
      <c r="A436" s="163" t="s">
        <v>81</v>
      </c>
      <c r="B436" s="94" t="s">
        <v>121</v>
      </c>
      <c r="C436" s="167"/>
      <c r="D436" s="167"/>
      <c r="E436" s="159"/>
      <c r="F436" s="159">
        <f>$D436*E436</f>
        <v>0</v>
      </c>
      <c r="G436" s="160"/>
      <c r="H436" s="160"/>
    </row>
    <row r="437" spans="1:8" s="161" customFormat="1" ht="15">
      <c r="A437" s="163"/>
      <c r="B437" s="94" t="s">
        <v>125</v>
      </c>
      <c r="C437" s="167" t="s">
        <v>4</v>
      </c>
      <c r="D437" s="167">
        <v>6</v>
      </c>
      <c r="E437" s="159"/>
      <c r="F437" s="159">
        <f>$D437*E437</f>
        <v>0</v>
      </c>
      <c r="G437" s="160"/>
      <c r="H437" s="160"/>
    </row>
    <row r="438" spans="1:8" s="161" customFormat="1" ht="15">
      <c r="A438" s="163"/>
      <c r="B438" s="94"/>
      <c r="C438" s="167"/>
      <c r="D438" s="167"/>
      <c r="E438" s="159"/>
      <c r="F438" s="159"/>
      <c r="G438" s="160"/>
      <c r="H438" s="160"/>
    </row>
    <row r="439" spans="1:8" s="161" customFormat="1" ht="15">
      <c r="A439" s="163" t="s">
        <v>82</v>
      </c>
      <c r="B439" s="94" t="s">
        <v>122</v>
      </c>
      <c r="C439" s="167"/>
      <c r="D439" s="167"/>
      <c r="E439" s="159"/>
      <c r="F439" s="159">
        <f t="shared" si="14"/>
        <v>0</v>
      </c>
      <c r="G439" s="160"/>
      <c r="H439" s="160"/>
    </row>
    <row r="440" spans="1:8" s="161" customFormat="1" ht="15">
      <c r="A440" s="163"/>
      <c r="B440" s="94" t="s">
        <v>125</v>
      </c>
      <c r="C440" s="167" t="s">
        <v>4</v>
      </c>
      <c r="D440" s="167">
        <v>5</v>
      </c>
      <c r="E440" s="159"/>
      <c r="F440" s="159">
        <f t="shared" si="14"/>
        <v>0</v>
      </c>
      <c r="G440" s="160"/>
      <c r="H440" s="160"/>
    </row>
    <row r="441" spans="1:8" s="161" customFormat="1" ht="15">
      <c r="A441" s="163"/>
      <c r="B441" s="94"/>
      <c r="C441" s="167"/>
      <c r="D441" s="167"/>
      <c r="E441" s="159"/>
      <c r="F441" s="159"/>
      <c r="G441" s="160"/>
      <c r="H441" s="160"/>
    </row>
    <row r="442" spans="1:8" s="292" customFormat="1" ht="15">
      <c r="A442" s="229" t="s">
        <v>510</v>
      </c>
      <c r="B442" s="116" t="s">
        <v>379</v>
      </c>
      <c r="C442" s="154"/>
      <c r="D442" s="198"/>
      <c r="E442" s="291"/>
      <c r="F442" s="152">
        <f>D442*E442</f>
        <v>0</v>
      </c>
      <c r="G442" s="199"/>
      <c r="H442" s="152">
        <f>E442*1.52/1000</f>
        <v>0</v>
      </c>
    </row>
    <row r="443" spans="1:8" s="292" customFormat="1" ht="75">
      <c r="A443" s="229"/>
      <c r="B443" s="235" t="s">
        <v>380</v>
      </c>
      <c r="C443" s="154"/>
      <c r="D443" s="198"/>
      <c r="E443" s="291"/>
      <c r="F443" s="152">
        <f>D443*E443</f>
        <v>0</v>
      </c>
      <c r="G443" s="199"/>
      <c r="H443" s="152">
        <f>E443*1.52/1000</f>
        <v>0</v>
      </c>
    </row>
    <row r="444" spans="1:8" s="292" customFormat="1" ht="15">
      <c r="A444" s="198" t="s">
        <v>793</v>
      </c>
      <c r="B444" s="235" t="s">
        <v>233</v>
      </c>
      <c r="C444" s="154"/>
      <c r="D444" s="198"/>
      <c r="E444" s="291"/>
      <c r="F444" s="152">
        <f>D444*E444</f>
        <v>0</v>
      </c>
      <c r="G444" s="199"/>
      <c r="H444" s="152">
        <f>E444*1.52/1000</f>
        <v>0</v>
      </c>
    </row>
    <row r="445" spans="1:8" s="292" customFormat="1" ht="15">
      <c r="A445" s="198"/>
      <c r="B445" s="235" t="s">
        <v>131</v>
      </c>
      <c r="C445" s="198" t="s">
        <v>4</v>
      </c>
      <c r="D445" s="198">
        <v>5</v>
      </c>
      <c r="E445" s="152"/>
      <c r="F445" s="152">
        <f>D445*E445</f>
        <v>0</v>
      </c>
      <c r="G445" s="199"/>
      <c r="H445" s="152">
        <f>E445*1.52/1000</f>
        <v>0</v>
      </c>
    </row>
    <row r="446" spans="1:8" s="161" customFormat="1" ht="15">
      <c r="A446" s="163"/>
      <c r="B446" s="94"/>
      <c r="C446" s="167"/>
      <c r="D446" s="167"/>
      <c r="E446" s="159"/>
      <c r="F446" s="159">
        <f t="shared" si="14"/>
        <v>0</v>
      </c>
      <c r="G446" s="160"/>
      <c r="H446" s="160"/>
    </row>
    <row r="447" spans="1:8" s="292" customFormat="1" ht="15">
      <c r="A447" s="198" t="s">
        <v>794</v>
      </c>
      <c r="B447" s="235" t="s">
        <v>635</v>
      </c>
      <c r="C447" s="154"/>
      <c r="D447" s="198"/>
      <c r="E447" s="291"/>
      <c r="F447" s="152">
        <f>D447*E447</f>
        <v>0</v>
      </c>
      <c r="G447" s="199"/>
      <c r="H447" s="152">
        <f>E447*1.52/1000</f>
        <v>0</v>
      </c>
    </row>
    <row r="448" spans="1:8" s="292" customFormat="1" ht="15">
      <c r="A448" s="198"/>
      <c r="B448" s="235" t="s">
        <v>131</v>
      </c>
      <c r="C448" s="198" t="s">
        <v>4</v>
      </c>
      <c r="D448" s="198">
        <v>11</v>
      </c>
      <c r="E448" s="152"/>
      <c r="F448" s="152">
        <f>D448*E448</f>
        <v>0</v>
      </c>
      <c r="G448" s="199"/>
      <c r="H448" s="152">
        <f>E448*1.52/1000</f>
        <v>0</v>
      </c>
    </row>
    <row r="449" spans="1:8" s="161" customFormat="1" ht="15">
      <c r="A449" s="163"/>
      <c r="B449" s="94"/>
      <c r="C449" s="167"/>
      <c r="D449" s="167"/>
      <c r="E449" s="159"/>
      <c r="F449" s="159">
        <f>$D449*E449</f>
        <v>0</v>
      </c>
      <c r="G449" s="160"/>
      <c r="H449" s="160"/>
    </row>
    <row r="450" spans="1:8" s="289" customFormat="1" ht="15">
      <c r="A450" s="263" t="s">
        <v>795</v>
      </c>
      <c r="B450" s="110" t="s">
        <v>126</v>
      </c>
      <c r="C450" s="290"/>
      <c r="D450" s="290"/>
      <c r="E450" s="114"/>
      <c r="F450" s="159">
        <f t="shared" si="14"/>
        <v>0</v>
      </c>
      <c r="G450" s="288"/>
      <c r="H450" s="288"/>
    </row>
    <row r="451" spans="1:8" s="289" customFormat="1" ht="30">
      <c r="A451" s="268"/>
      <c r="B451" s="94" t="s">
        <v>127</v>
      </c>
      <c r="C451" s="290"/>
      <c r="D451" s="290"/>
      <c r="E451" s="114"/>
      <c r="F451" s="159">
        <f t="shared" si="14"/>
        <v>0</v>
      </c>
      <c r="G451" s="288"/>
      <c r="H451" s="288"/>
    </row>
    <row r="452" spans="1:8" s="289" customFormat="1" ht="15">
      <c r="A452" s="268"/>
      <c r="B452" s="92" t="s">
        <v>125</v>
      </c>
      <c r="C452" s="290" t="s">
        <v>4</v>
      </c>
      <c r="D452" s="290">
        <v>1</v>
      </c>
      <c r="E452" s="114"/>
      <c r="F452" s="159">
        <f t="shared" si="14"/>
        <v>0</v>
      </c>
      <c r="G452" s="288"/>
      <c r="H452" s="288"/>
    </row>
    <row r="453" spans="1:8" s="383" customFormat="1" ht="15">
      <c r="A453" s="369"/>
      <c r="B453" s="380"/>
      <c r="C453" s="369"/>
      <c r="D453" s="369"/>
      <c r="E453" s="381"/>
      <c r="F453" s="294">
        <f t="shared" si="14"/>
        <v>0</v>
      </c>
      <c r="G453" s="382"/>
      <c r="H453" s="382"/>
    </row>
    <row r="454" spans="1:8" s="289" customFormat="1" ht="15">
      <c r="A454" s="263" t="s">
        <v>796</v>
      </c>
      <c r="B454" s="110" t="s">
        <v>128</v>
      </c>
      <c r="C454" s="265"/>
      <c r="D454" s="268"/>
      <c r="E454" s="293"/>
      <c r="F454" s="159">
        <f t="shared" si="14"/>
        <v>0</v>
      </c>
      <c r="G454" s="288"/>
      <c r="H454" s="288"/>
    </row>
    <row r="455" spans="1:8" s="289" customFormat="1" ht="60">
      <c r="A455" s="263"/>
      <c r="B455" s="80" t="s">
        <v>129</v>
      </c>
      <c r="C455" s="265"/>
      <c r="D455" s="268"/>
      <c r="E455" s="293"/>
      <c r="F455" s="159">
        <f t="shared" si="14"/>
        <v>0</v>
      </c>
      <c r="G455" s="288"/>
      <c r="H455" s="288"/>
    </row>
    <row r="456" spans="1:8" s="289" customFormat="1" ht="15">
      <c r="A456" s="263"/>
      <c r="B456" s="80"/>
      <c r="C456" s="265"/>
      <c r="D456" s="268"/>
      <c r="E456" s="293"/>
      <c r="F456" s="159">
        <f t="shared" si="14"/>
        <v>0</v>
      </c>
      <c r="G456" s="288"/>
      <c r="H456" s="288"/>
    </row>
    <row r="457" spans="1:8" s="289" customFormat="1" ht="15">
      <c r="A457" s="268" t="s">
        <v>797</v>
      </c>
      <c r="B457" s="80" t="s">
        <v>130</v>
      </c>
      <c r="C457" s="265"/>
      <c r="D457" s="268"/>
      <c r="E457" s="293"/>
      <c r="F457" s="159">
        <f t="shared" si="14"/>
        <v>0</v>
      </c>
      <c r="G457" s="288"/>
      <c r="H457" s="288"/>
    </row>
    <row r="458" spans="1:8" s="289" customFormat="1" ht="15">
      <c r="A458" s="268"/>
      <c r="B458" s="80" t="s">
        <v>131</v>
      </c>
      <c r="C458" s="268" t="s">
        <v>4</v>
      </c>
      <c r="D458" s="268">
        <v>1</v>
      </c>
      <c r="E458" s="293"/>
      <c r="F458" s="159">
        <f t="shared" si="14"/>
        <v>0</v>
      </c>
      <c r="G458" s="288"/>
      <c r="H458" s="288"/>
    </row>
    <row r="459" spans="1:8" s="289" customFormat="1" ht="15">
      <c r="A459" s="268"/>
      <c r="B459" s="80"/>
      <c r="C459" s="268"/>
      <c r="D459" s="268"/>
      <c r="E459" s="293"/>
      <c r="F459" s="159">
        <f t="shared" si="14"/>
        <v>0</v>
      </c>
      <c r="G459" s="288"/>
      <c r="H459" s="288"/>
    </row>
    <row r="460" spans="1:8" s="289" customFormat="1" ht="15">
      <c r="A460" s="268" t="s">
        <v>798</v>
      </c>
      <c r="B460" s="80" t="s">
        <v>132</v>
      </c>
      <c r="C460" s="265"/>
      <c r="D460" s="268"/>
      <c r="E460" s="293"/>
      <c r="F460" s="159">
        <f t="shared" si="14"/>
        <v>0</v>
      </c>
      <c r="G460" s="288"/>
      <c r="H460" s="288"/>
    </row>
    <row r="461" spans="1:8" s="289" customFormat="1" ht="15">
      <c r="A461" s="268"/>
      <c r="B461" s="80" t="s">
        <v>131</v>
      </c>
      <c r="C461" s="268" t="s">
        <v>4</v>
      </c>
      <c r="D461" s="268">
        <v>13</v>
      </c>
      <c r="E461" s="293"/>
      <c r="F461" s="159">
        <f t="shared" si="14"/>
        <v>0</v>
      </c>
      <c r="G461" s="288"/>
      <c r="H461" s="288"/>
    </row>
    <row r="462" spans="1:8" s="289" customFormat="1" ht="15">
      <c r="A462" s="268"/>
      <c r="B462" s="92"/>
      <c r="C462" s="290"/>
      <c r="D462" s="290"/>
      <c r="E462" s="114"/>
      <c r="F462" s="114">
        <f>E462*D462</f>
        <v>0</v>
      </c>
      <c r="G462" s="288"/>
      <c r="H462" s="288"/>
    </row>
    <row r="463" spans="1:8" s="289" customFormat="1" ht="15">
      <c r="A463" s="358"/>
      <c r="B463" s="411" t="s">
        <v>133</v>
      </c>
      <c r="C463" s="411"/>
      <c r="D463" s="411"/>
      <c r="E463" s="411"/>
      <c r="F463" s="357">
        <f>SUM(F404:F462)</f>
        <v>0</v>
      </c>
      <c r="G463" s="357">
        <f>SUM(G404:G462)</f>
        <v>0</v>
      </c>
      <c r="H463" s="357">
        <f>SUM(H404:H462)</f>
        <v>0</v>
      </c>
    </row>
    <row r="464" spans="1:8" s="161" customFormat="1" ht="15">
      <c r="A464" s="157">
        <v>6</v>
      </c>
      <c r="B464" s="13" t="s">
        <v>134</v>
      </c>
      <c r="C464" s="167"/>
      <c r="D464" s="167"/>
      <c r="E464" s="160"/>
      <c r="F464" s="160"/>
      <c r="G464" s="160"/>
      <c r="H464" s="160"/>
    </row>
    <row r="465" spans="1:8" s="213" customFormat="1" ht="15">
      <c r="A465" s="229"/>
      <c r="B465" s="116" t="s">
        <v>135</v>
      </c>
      <c r="C465" s="150"/>
      <c r="D465" s="223"/>
      <c r="E465" s="108"/>
      <c r="F465" s="152">
        <f aca="true" t="shared" si="15" ref="F465:F513">D465*E465</f>
        <v>0</v>
      </c>
      <c r="G465" s="200"/>
      <c r="H465" s="152">
        <f>E465*1.52/1000</f>
        <v>0</v>
      </c>
    </row>
    <row r="466" spans="1:8" s="153" customFormat="1" ht="45">
      <c r="A466" s="198"/>
      <c r="B466" s="111" t="s">
        <v>381</v>
      </c>
      <c r="C466" s="150"/>
      <c r="D466" s="223"/>
      <c r="E466" s="108"/>
      <c r="F466" s="152">
        <f t="shared" si="15"/>
        <v>0</v>
      </c>
      <c r="G466" s="133"/>
      <c r="H466" s="152">
        <f>E466*1.52/1000</f>
        <v>0</v>
      </c>
    </row>
    <row r="467" spans="1:8" s="153" customFormat="1" ht="45">
      <c r="A467" s="198"/>
      <c r="B467" s="111" t="s">
        <v>136</v>
      </c>
      <c r="C467" s="150"/>
      <c r="D467" s="223"/>
      <c r="E467" s="108"/>
      <c r="F467" s="152">
        <f t="shared" si="15"/>
        <v>0</v>
      </c>
      <c r="G467" s="133"/>
      <c r="H467" s="152">
        <f>E467*1.52/1000</f>
        <v>0</v>
      </c>
    </row>
    <row r="468" spans="1:8" s="295" customFormat="1" ht="60">
      <c r="A468" s="226"/>
      <c r="B468" s="261" t="s">
        <v>382</v>
      </c>
      <c r="C468" s="218"/>
      <c r="D468" s="227"/>
      <c r="E468" s="262"/>
      <c r="F468" s="221">
        <f t="shared" si="15"/>
        <v>0</v>
      </c>
      <c r="G468" s="220"/>
      <c r="H468" s="221">
        <f>E468*1.52/1000</f>
        <v>0</v>
      </c>
    </row>
    <row r="469" spans="1:8" s="161" customFormat="1" ht="15">
      <c r="A469" s="157" t="s">
        <v>77</v>
      </c>
      <c r="B469" s="13" t="s">
        <v>137</v>
      </c>
      <c r="C469" s="12"/>
      <c r="D469" s="167"/>
      <c r="E469" s="159"/>
      <c r="F469" s="159">
        <f aca="true" t="shared" si="16" ref="F469:F474">E469*D469</f>
        <v>0</v>
      </c>
      <c r="G469" s="160"/>
      <c r="H469" s="160"/>
    </row>
    <row r="470" spans="1:8" s="161" customFormat="1" ht="75">
      <c r="A470" s="163"/>
      <c r="B470" s="94" t="s">
        <v>138</v>
      </c>
      <c r="C470" s="52"/>
      <c r="D470" s="167"/>
      <c r="E470" s="159"/>
      <c r="F470" s="159">
        <f t="shared" si="16"/>
        <v>0</v>
      </c>
      <c r="G470" s="160"/>
      <c r="H470" s="160"/>
    </row>
    <row r="471" spans="1:8" s="161" customFormat="1" ht="15">
      <c r="A471" s="163"/>
      <c r="B471" s="94" t="s">
        <v>139</v>
      </c>
      <c r="C471" s="52"/>
      <c r="D471" s="173"/>
      <c r="E471" s="159"/>
      <c r="F471" s="159">
        <f t="shared" si="16"/>
        <v>0</v>
      </c>
      <c r="G471" s="160"/>
      <c r="H471" s="160"/>
    </row>
    <row r="472" spans="1:8" s="161" customFormat="1" ht="15">
      <c r="A472" s="163"/>
      <c r="B472" s="94" t="s">
        <v>636</v>
      </c>
      <c r="C472" s="52"/>
      <c r="D472" s="173"/>
      <c r="E472" s="159"/>
      <c r="F472" s="159">
        <f t="shared" si="16"/>
        <v>0</v>
      </c>
      <c r="G472" s="160"/>
      <c r="H472" s="160"/>
    </row>
    <row r="473" spans="1:8" s="161" customFormat="1" ht="15">
      <c r="A473" s="163"/>
      <c r="B473" s="94" t="s">
        <v>140</v>
      </c>
      <c r="C473" s="52"/>
      <c r="D473" s="173"/>
      <c r="E473" s="159"/>
      <c r="F473" s="159">
        <f t="shared" si="16"/>
        <v>0</v>
      </c>
      <c r="G473" s="160"/>
      <c r="H473" s="160"/>
    </row>
    <row r="474" spans="1:8" s="161" customFormat="1" ht="15">
      <c r="A474" s="163"/>
      <c r="B474" s="94" t="s">
        <v>7</v>
      </c>
      <c r="C474" s="167" t="s">
        <v>5</v>
      </c>
      <c r="D474" s="167">
        <v>5</v>
      </c>
      <c r="E474" s="159"/>
      <c r="F474" s="159">
        <f t="shared" si="16"/>
        <v>0</v>
      </c>
      <c r="G474" s="160"/>
      <c r="H474" s="160"/>
    </row>
    <row r="475" spans="1:8" s="153" customFormat="1" ht="15">
      <c r="A475" s="198"/>
      <c r="B475" s="111"/>
      <c r="C475" s="150"/>
      <c r="D475" s="223"/>
      <c r="E475" s="108"/>
      <c r="F475" s="152">
        <f t="shared" si="15"/>
        <v>0</v>
      </c>
      <c r="G475" s="133"/>
      <c r="H475" s="152">
        <f aca="true" t="shared" si="17" ref="H475:H513">E475*1.52/1000</f>
        <v>0</v>
      </c>
    </row>
    <row r="476" spans="1:8" s="153" customFormat="1" ht="15">
      <c r="A476" s="229" t="s">
        <v>32</v>
      </c>
      <c r="B476" s="116" t="s">
        <v>641</v>
      </c>
      <c r="C476" s="150"/>
      <c r="D476" s="223"/>
      <c r="E476" s="108"/>
      <c r="F476" s="152">
        <f t="shared" si="15"/>
        <v>0</v>
      </c>
      <c r="G476" s="133"/>
      <c r="H476" s="152">
        <f t="shared" si="17"/>
        <v>0</v>
      </c>
    </row>
    <row r="477" spans="1:8" s="153" customFormat="1" ht="30">
      <c r="A477" s="198"/>
      <c r="B477" s="333" t="s">
        <v>642</v>
      </c>
      <c r="C477" s="150"/>
      <c r="D477" s="223"/>
      <c r="E477" s="108"/>
      <c r="F477" s="152">
        <f t="shared" si="15"/>
        <v>0</v>
      </c>
      <c r="G477" s="133"/>
      <c r="H477" s="152">
        <f t="shared" si="17"/>
        <v>0</v>
      </c>
    </row>
    <row r="478" spans="1:8" s="153" customFormat="1" ht="30">
      <c r="A478" s="198"/>
      <c r="B478" s="333" t="s">
        <v>643</v>
      </c>
      <c r="C478" s="150"/>
      <c r="D478" s="223"/>
      <c r="E478" s="108"/>
      <c r="F478" s="152">
        <f t="shared" si="15"/>
        <v>0</v>
      </c>
      <c r="G478" s="133"/>
      <c r="H478" s="152">
        <f t="shared" si="17"/>
        <v>0</v>
      </c>
    </row>
    <row r="479" spans="1:8" s="153" customFormat="1" ht="15">
      <c r="A479" s="198"/>
      <c r="B479" s="333" t="s">
        <v>644</v>
      </c>
      <c r="C479" s="150"/>
      <c r="D479" s="223"/>
      <c r="E479" s="108"/>
      <c r="F479" s="152">
        <f t="shared" si="15"/>
        <v>0</v>
      </c>
      <c r="G479" s="133"/>
      <c r="H479" s="152">
        <f t="shared" si="17"/>
        <v>0</v>
      </c>
    </row>
    <row r="480" spans="1:8" s="153" customFormat="1" ht="45">
      <c r="A480" s="198"/>
      <c r="B480" s="333" t="s">
        <v>645</v>
      </c>
      <c r="C480" s="150"/>
      <c r="D480" s="223"/>
      <c r="E480" s="108"/>
      <c r="F480" s="152">
        <f t="shared" si="15"/>
        <v>0</v>
      </c>
      <c r="G480" s="133"/>
      <c r="H480" s="152">
        <f t="shared" si="17"/>
        <v>0</v>
      </c>
    </row>
    <row r="481" spans="1:8" s="153" customFormat="1" ht="30">
      <c r="A481" s="198"/>
      <c r="B481" s="333" t="s">
        <v>646</v>
      </c>
      <c r="C481" s="150"/>
      <c r="D481" s="223"/>
      <c r="E481" s="108"/>
      <c r="F481" s="152">
        <f t="shared" si="15"/>
        <v>0</v>
      </c>
      <c r="G481" s="133"/>
      <c r="H481" s="152">
        <f t="shared" si="17"/>
        <v>0</v>
      </c>
    </row>
    <row r="482" spans="1:8" s="153" customFormat="1" ht="15">
      <c r="A482" s="198"/>
      <c r="B482" s="111" t="s">
        <v>383</v>
      </c>
      <c r="C482" s="150" t="s">
        <v>5</v>
      </c>
      <c r="D482" s="150">
        <v>5</v>
      </c>
      <c r="E482" s="152"/>
      <c r="F482" s="152">
        <f t="shared" si="15"/>
        <v>0</v>
      </c>
      <c r="G482" s="133"/>
      <c r="H482" s="152">
        <f t="shared" si="17"/>
        <v>0</v>
      </c>
    </row>
    <row r="483" spans="1:8" s="295" customFormat="1" ht="15">
      <c r="A483" s="226"/>
      <c r="B483" s="261"/>
      <c r="C483" s="218"/>
      <c r="D483" s="218"/>
      <c r="E483" s="262"/>
      <c r="F483" s="221">
        <f t="shared" si="15"/>
        <v>0</v>
      </c>
      <c r="G483" s="220"/>
      <c r="H483" s="221">
        <f t="shared" si="17"/>
        <v>0</v>
      </c>
    </row>
    <row r="484" spans="1:8" s="213" customFormat="1" ht="15">
      <c r="A484" s="229" t="s">
        <v>229</v>
      </c>
      <c r="B484" s="116" t="s">
        <v>384</v>
      </c>
      <c r="C484" s="150"/>
      <c r="D484" s="223"/>
      <c r="E484" s="108"/>
      <c r="F484" s="152">
        <f t="shared" si="15"/>
        <v>0</v>
      </c>
      <c r="G484" s="200"/>
      <c r="H484" s="152">
        <f t="shared" si="17"/>
        <v>0</v>
      </c>
    </row>
    <row r="485" spans="1:8" s="153" customFormat="1" ht="45">
      <c r="A485" s="198"/>
      <c r="B485" s="111" t="s">
        <v>385</v>
      </c>
      <c r="C485" s="150"/>
      <c r="D485" s="223"/>
      <c r="E485" s="108"/>
      <c r="F485" s="152">
        <f t="shared" si="15"/>
        <v>0</v>
      </c>
      <c r="G485" s="133"/>
      <c r="H485" s="152">
        <f t="shared" si="17"/>
        <v>0</v>
      </c>
    </row>
    <row r="486" spans="1:8" s="153" customFormat="1" ht="30">
      <c r="A486" s="198"/>
      <c r="B486" s="111" t="s">
        <v>386</v>
      </c>
      <c r="C486" s="150"/>
      <c r="D486" s="223"/>
      <c r="E486" s="108"/>
      <c r="F486" s="152">
        <f t="shared" si="15"/>
        <v>0</v>
      </c>
      <c r="G486" s="133"/>
      <c r="H486" s="152">
        <f t="shared" si="17"/>
        <v>0</v>
      </c>
    </row>
    <row r="487" spans="1:8" s="153" customFormat="1" ht="15">
      <c r="A487" s="198"/>
      <c r="B487" s="111" t="s">
        <v>383</v>
      </c>
      <c r="C487" s="150" t="s">
        <v>5</v>
      </c>
      <c r="D487" s="150">
        <v>77</v>
      </c>
      <c r="E487" s="152"/>
      <c r="F487" s="152">
        <f t="shared" si="15"/>
        <v>0</v>
      </c>
      <c r="G487" s="133"/>
      <c r="H487" s="152">
        <f t="shared" si="17"/>
        <v>0</v>
      </c>
    </row>
    <row r="488" spans="1:8" s="153" customFormat="1" ht="15">
      <c r="A488" s="198"/>
      <c r="B488" s="111"/>
      <c r="C488" s="150"/>
      <c r="D488" s="223"/>
      <c r="E488" s="108"/>
      <c r="F488" s="152">
        <f t="shared" si="15"/>
        <v>0</v>
      </c>
      <c r="G488" s="133"/>
      <c r="H488" s="152">
        <f t="shared" si="17"/>
        <v>0</v>
      </c>
    </row>
    <row r="489" spans="1:8" s="213" customFormat="1" ht="15">
      <c r="A489" s="229" t="s">
        <v>799</v>
      </c>
      <c r="B489" s="116" t="s">
        <v>387</v>
      </c>
      <c r="C489" s="150"/>
      <c r="D489" s="223"/>
      <c r="E489" s="108"/>
      <c r="F489" s="152">
        <f t="shared" si="15"/>
        <v>0</v>
      </c>
      <c r="G489" s="200"/>
      <c r="H489" s="152">
        <f t="shared" si="17"/>
        <v>0</v>
      </c>
    </row>
    <row r="490" spans="1:8" s="153" customFormat="1" ht="45">
      <c r="A490" s="198"/>
      <c r="B490" s="111" t="s">
        <v>388</v>
      </c>
      <c r="C490" s="150"/>
      <c r="D490" s="223"/>
      <c r="E490" s="108"/>
      <c r="F490" s="152">
        <f t="shared" si="15"/>
        <v>0</v>
      </c>
      <c r="G490" s="133"/>
      <c r="H490" s="152">
        <f t="shared" si="17"/>
        <v>0</v>
      </c>
    </row>
    <row r="491" spans="1:8" s="153" customFormat="1" ht="30">
      <c r="A491" s="198"/>
      <c r="B491" s="111" t="s">
        <v>389</v>
      </c>
      <c r="C491" s="150"/>
      <c r="D491" s="223"/>
      <c r="E491" s="108"/>
      <c r="F491" s="152">
        <f t="shared" si="15"/>
        <v>0</v>
      </c>
      <c r="G491" s="133"/>
      <c r="H491" s="152">
        <f t="shared" si="17"/>
        <v>0</v>
      </c>
    </row>
    <row r="492" spans="1:8" s="153" customFormat="1" ht="15">
      <c r="A492" s="198"/>
      <c r="B492" s="111" t="s">
        <v>383</v>
      </c>
      <c r="C492" s="150" t="s">
        <v>5</v>
      </c>
      <c r="D492" s="150">
        <v>1</v>
      </c>
      <c r="E492" s="152"/>
      <c r="F492" s="152">
        <f t="shared" si="15"/>
        <v>0</v>
      </c>
      <c r="G492" s="133"/>
      <c r="H492" s="152">
        <f t="shared" si="17"/>
        <v>0</v>
      </c>
    </row>
    <row r="493" spans="1:8" s="153" customFormat="1" ht="15">
      <c r="A493" s="198"/>
      <c r="B493" s="111"/>
      <c r="C493" s="150"/>
      <c r="D493" s="223"/>
      <c r="E493" s="108"/>
      <c r="F493" s="152">
        <f t="shared" si="15"/>
        <v>0</v>
      </c>
      <c r="G493" s="133"/>
      <c r="H493" s="152">
        <f t="shared" si="17"/>
        <v>0</v>
      </c>
    </row>
    <row r="494" spans="1:8" s="213" customFormat="1" ht="15">
      <c r="A494" s="229" t="s">
        <v>800</v>
      </c>
      <c r="B494" s="116" t="s">
        <v>390</v>
      </c>
      <c r="C494" s="150"/>
      <c r="D494" s="223"/>
      <c r="E494" s="108"/>
      <c r="F494" s="152">
        <f t="shared" si="15"/>
        <v>0</v>
      </c>
      <c r="G494" s="200"/>
      <c r="H494" s="152">
        <f t="shared" si="17"/>
        <v>0</v>
      </c>
    </row>
    <row r="495" spans="1:8" s="153" customFormat="1" ht="60">
      <c r="A495" s="198"/>
      <c r="B495" s="111" t="s">
        <v>391</v>
      </c>
      <c r="C495" s="150"/>
      <c r="D495" s="223"/>
      <c r="E495" s="108"/>
      <c r="F495" s="152">
        <f t="shared" si="15"/>
        <v>0</v>
      </c>
      <c r="G495" s="133"/>
      <c r="H495" s="152">
        <f t="shared" si="17"/>
        <v>0</v>
      </c>
    </row>
    <row r="496" spans="1:8" s="153" customFormat="1" ht="30">
      <c r="A496" s="198"/>
      <c r="B496" s="111" t="s">
        <v>389</v>
      </c>
      <c r="C496" s="150"/>
      <c r="D496" s="150"/>
      <c r="E496" s="108"/>
      <c r="F496" s="152">
        <f t="shared" si="15"/>
        <v>0</v>
      </c>
      <c r="G496" s="133"/>
      <c r="H496" s="152">
        <f t="shared" si="17"/>
        <v>0</v>
      </c>
    </row>
    <row r="497" spans="1:8" s="153" customFormat="1" ht="15">
      <c r="A497" s="198"/>
      <c r="B497" s="111" t="s">
        <v>383</v>
      </c>
      <c r="C497" s="150" t="s">
        <v>5</v>
      </c>
      <c r="D497" s="150">
        <v>1</v>
      </c>
      <c r="E497" s="152"/>
      <c r="F497" s="152">
        <f t="shared" si="15"/>
        <v>0</v>
      </c>
      <c r="G497" s="133"/>
      <c r="H497" s="152">
        <f t="shared" si="17"/>
        <v>0</v>
      </c>
    </row>
    <row r="498" spans="1:8" s="153" customFormat="1" ht="15">
      <c r="A498" s="198"/>
      <c r="B498" s="111"/>
      <c r="C498" s="150"/>
      <c r="D498" s="150"/>
      <c r="E498" s="108"/>
      <c r="F498" s="152">
        <f t="shared" si="15"/>
        <v>0</v>
      </c>
      <c r="G498" s="133"/>
      <c r="H498" s="152">
        <f t="shared" si="17"/>
        <v>0</v>
      </c>
    </row>
    <row r="499" spans="1:8" s="153" customFormat="1" ht="15">
      <c r="A499" s="229" t="s">
        <v>801</v>
      </c>
      <c r="B499" s="116" t="s">
        <v>392</v>
      </c>
      <c r="C499" s="150"/>
      <c r="D499" s="150"/>
      <c r="E499" s="108"/>
      <c r="F499" s="152">
        <f t="shared" si="15"/>
        <v>0</v>
      </c>
      <c r="G499" s="133"/>
      <c r="H499" s="152">
        <f t="shared" si="17"/>
        <v>0</v>
      </c>
    </row>
    <row r="500" spans="1:8" s="295" customFormat="1" ht="45">
      <c r="A500" s="226"/>
      <c r="B500" s="261" t="s">
        <v>647</v>
      </c>
      <c r="C500" s="218"/>
      <c r="D500" s="218"/>
      <c r="E500" s="262"/>
      <c r="F500" s="221">
        <f t="shared" si="15"/>
        <v>0</v>
      </c>
      <c r="G500" s="220"/>
      <c r="H500" s="221">
        <f t="shared" si="17"/>
        <v>0</v>
      </c>
    </row>
    <row r="501" spans="1:8" s="153" customFormat="1" ht="45">
      <c r="A501" s="198"/>
      <c r="B501" s="111" t="s">
        <v>393</v>
      </c>
      <c r="C501" s="150"/>
      <c r="D501" s="150"/>
      <c r="E501" s="108"/>
      <c r="F501" s="152">
        <f t="shared" si="15"/>
        <v>0</v>
      </c>
      <c r="G501" s="133"/>
      <c r="H501" s="152">
        <f t="shared" si="17"/>
        <v>0</v>
      </c>
    </row>
    <row r="502" spans="1:8" s="153" customFormat="1" ht="15">
      <c r="A502" s="198"/>
      <c r="B502" s="111" t="s">
        <v>394</v>
      </c>
      <c r="C502" s="150"/>
      <c r="D502" s="150"/>
      <c r="E502" s="108"/>
      <c r="F502" s="152">
        <f t="shared" si="15"/>
        <v>0</v>
      </c>
      <c r="G502" s="133"/>
      <c r="H502" s="152">
        <f t="shared" si="17"/>
        <v>0</v>
      </c>
    </row>
    <row r="503" spans="1:8" s="153" customFormat="1" ht="15">
      <c r="A503" s="198"/>
      <c r="B503" s="111" t="s">
        <v>395</v>
      </c>
      <c r="C503" s="150"/>
      <c r="D503" s="150"/>
      <c r="E503" s="108"/>
      <c r="F503" s="152">
        <f t="shared" si="15"/>
        <v>0</v>
      </c>
      <c r="G503" s="133"/>
      <c r="H503" s="152">
        <f t="shared" si="17"/>
        <v>0</v>
      </c>
    </row>
    <row r="504" spans="1:8" s="153" customFormat="1" ht="15">
      <c r="A504" s="198"/>
      <c r="B504" s="111" t="s">
        <v>396</v>
      </c>
      <c r="C504" s="150"/>
      <c r="D504" s="150"/>
      <c r="E504" s="108"/>
      <c r="F504" s="152">
        <f t="shared" si="15"/>
        <v>0</v>
      </c>
      <c r="G504" s="133"/>
      <c r="H504" s="152">
        <f t="shared" si="17"/>
        <v>0</v>
      </c>
    </row>
    <row r="505" spans="1:8" s="153" customFormat="1" ht="30">
      <c r="A505" s="198"/>
      <c r="B505" s="111" t="s">
        <v>397</v>
      </c>
      <c r="C505" s="150"/>
      <c r="D505" s="150"/>
      <c r="E505" s="108"/>
      <c r="F505" s="152">
        <f t="shared" si="15"/>
        <v>0</v>
      </c>
      <c r="G505" s="133"/>
      <c r="H505" s="152">
        <f t="shared" si="17"/>
        <v>0</v>
      </c>
    </row>
    <row r="506" spans="1:8" s="153" customFormat="1" ht="15">
      <c r="A506" s="198"/>
      <c r="B506" s="111" t="s">
        <v>7</v>
      </c>
      <c r="C506" s="150" t="s">
        <v>5</v>
      </c>
      <c r="D506" s="150">
        <v>76</v>
      </c>
      <c r="E506" s="152"/>
      <c r="F506" s="152">
        <f t="shared" si="15"/>
        <v>0</v>
      </c>
      <c r="G506" s="133"/>
      <c r="H506" s="152">
        <f t="shared" si="17"/>
        <v>0</v>
      </c>
    </row>
    <row r="507" spans="1:8" s="153" customFormat="1" ht="15">
      <c r="A507" s="198"/>
      <c r="B507" s="111"/>
      <c r="C507" s="150"/>
      <c r="D507" s="150"/>
      <c r="E507" s="108"/>
      <c r="F507" s="152">
        <f t="shared" si="15"/>
        <v>0</v>
      </c>
      <c r="G507" s="133"/>
      <c r="H507" s="152">
        <f t="shared" si="17"/>
        <v>0</v>
      </c>
    </row>
    <row r="508" spans="1:8" s="153" customFormat="1" ht="15">
      <c r="A508" s="229" t="s">
        <v>802</v>
      </c>
      <c r="B508" s="116" t="s">
        <v>398</v>
      </c>
      <c r="C508" s="150"/>
      <c r="D508" s="223"/>
      <c r="E508" s="108"/>
      <c r="F508" s="152">
        <f t="shared" si="15"/>
        <v>0</v>
      </c>
      <c r="G508" s="133"/>
      <c r="H508" s="152">
        <f t="shared" si="17"/>
        <v>0</v>
      </c>
    </row>
    <row r="509" spans="1:8" s="153" customFormat="1" ht="15">
      <c r="A509" s="198"/>
      <c r="B509" s="111" t="s">
        <v>648</v>
      </c>
      <c r="C509" s="150"/>
      <c r="D509" s="223"/>
      <c r="E509" s="108"/>
      <c r="F509" s="152">
        <f t="shared" si="15"/>
        <v>0</v>
      </c>
      <c r="G509" s="133"/>
      <c r="H509" s="152">
        <f t="shared" si="17"/>
        <v>0</v>
      </c>
    </row>
    <row r="510" spans="1:8" s="153" customFormat="1" ht="75">
      <c r="A510" s="198"/>
      <c r="B510" s="111" t="s">
        <v>649</v>
      </c>
      <c r="C510" s="150"/>
      <c r="D510" s="150"/>
      <c r="E510" s="108"/>
      <c r="F510" s="152">
        <f t="shared" si="15"/>
        <v>0</v>
      </c>
      <c r="G510" s="133"/>
      <c r="H510" s="152">
        <f t="shared" si="17"/>
        <v>0</v>
      </c>
    </row>
    <row r="511" spans="1:8" s="153" customFormat="1" ht="30">
      <c r="A511" s="198"/>
      <c r="B511" s="111" t="s">
        <v>399</v>
      </c>
      <c r="C511" s="150"/>
      <c r="D511" s="150"/>
      <c r="E511" s="108"/>
      <c r="F511" s="152">
        <f t="shared" si="15"/>
        <v>0</v>
      </c>
      <c r="G511" s="133"/>
      <c r="H511" s="152">
        <f t="shared" si="17"/>
        <v>0</v>
      </c>
    </row>
    <row r="512" spans="1:8" s="153" customFormat="1" ht="15">
      <c r="A512" s="198"/>
      <c r="B512" s="111" t="s">
        <v>383</v>
      </c>
      <c r="C512" s="150" t="s">
        <v>5</v>
      </c>
      <c r="D512" s="150">
        <v>6</v>
      </c>
      <c r="E512" s="152"/>
      <c r="F512" s="152">
        <f t="shared" si="15"/>
        <v>0</v>
      </c>
      <c r="G512" s="133"/>
      <c r="H512" s="152">
        <f t="shared" si="17"/>
        <v>0</v>
      </c>
    </row>
    <row r="513" spans="1:8" s="153" customFormat="1" ht="15">
      <c r="A513" s="198"/>
      <c r="B513" s="111"/>
      <c r="C513" s="150"/>
      <c r="D513" s="223"/>
      <c r="E513" s="108"/>
      <c r="F513" s="152">
        <f t="shared" si="15"/>
        <v>0</v>
      </c>
      <c r="G513" s="133"/>
      <c r="H513" s="152">
        <f t="shared" si="17"/>
        <v>0</v>
      </c>
    </row>
    <row r="514" spans="1:8" s="213" customFormat="1" ht="15">
      <c r="A514" s="355"/>
      <c r="B514" s="318" t="s">
        <v>400</v>
      </c>
      <c r="C514" s="359"/>
      <c r="D514" s="360"/>
      <c r="E514" s="361"/>
      <c r="F514" s="354">
        <f>SUM(F466:F513)</f>
        <v>0</v>
      </c>
      <c r="G514" s="362"/>
      <c r="H514" s="362"/>
    </row>
    <row r="515" spans="1:8" s="161" customFormat="1" ht="15">
      <c r="A515" s="9" t="s">
        <v>200</v>
      </c>
      <c r="B515" s="116" t="s">
        <v>401</v>
      </c>
      <c r="C515" s="167"/>
      <c r="D515" s="167"/>
      <c r="E515" s="159"/>
      <c r="F515" s="159">
        <f aca="true" t="shared" si="18" ref="F515:F538">E515*D515</f>
        <v>0</v>
      </c>
      <c r="G515" s="160"/>
      <c r="H515" s="160"/>
    </row>
    <row r="516" spans="1:8" s="285" customFormat="1" ht="15">
      <c r="A516" s="157" t="s">
        <v>201</v>
      </c>
      <c r="B516" s="13" t="s">
        <v>145</v>
      </c>
      <c r="C516" s="167"/>
      <c r="D516" s="173"/>
      <c r="E516" s="159"/>
      <c r="F516" s="159">
        <f t="shared" si="18"/>
        <v>0</v>
      </c>
      <c r="G516" s="284"/>
      <c r="H516" s="284"/>
    </row>
    <row r="517" spans="1:8" s="161" customFormat="1" ht="30">
      <c r="A517" s="163"/>
      <c r="B517" s="94" t="s">
        <v>146</v>
      </c>
      <c r="C517" s="167"/>
      <c r="D517" s="167"/>
      <c r="E517" s="159"/>
      <c r="F517" s="159">
        <f t="shared" si="18"/>
        <v>0</v>
      </c>
      <c r="G517" s="160"/>
      <c r="H517" s="160"/>
    </row>
    <row r="518" spans="1:8" s="161" customFormat="1" ht="15">
      <c r="A518" s="163"/>
      <c r="B518" s="94" t="s">
        <v>147</v>
      </c>
      <c r="C518" s="167" t="s">
        <v>4</v>
      </c>
      <c r="D518" s="167">
        <v>76</v>
      </c>
      <c r="E518" s="159"/>
      <c r="F518" s="159">
        <f t="shared" si="18"/>
        <v>0</v>
      </c>
      <c r="G518" s="160"/>
      <c r="H518" s="160"/>
    </row>
    <row r="519" spans="1:8" s="379" customFormat="1" ht="15">
      <c r="A519" s="169"/>
      <c r="B519" s="313"/>
      <c r="C519" s="296"/>
      <c r="D519" s="296"/>
      <c r="E519" s="294"/>
      <c r="F519" s="294">
        <f t="shared" si="18"/>
        <v>0</v>
      </c>
      <c r="G519" s="378"/>
      <c r="H519" s="378"/>
    </row>
    <row r="520" spans="1:8" s="285" customFormat="1" ht="15">
      <c r="A520" s="157" t="s">
        <v>202</v>
      </c>
      <c r="B520" s="13" t="s">
        <v>149</v>
      </c>
      <c r="C520" s="167"/>
      <c r="D520" s="167"/>
      <c r="E520" s="159"/>
      <c r="F520" s="159">
        <f t="shared" si="18"/>
        <v>0</v>
      </c>
      <c r="G520" s="284"/>
      <c r="H520" s="284"/>
    </row>
    <row r="521" spans="1:8" s="161" customFormat="1" ht="45">
      <c r="A521" s="163"/>
      <c r="B521" s="94" t="s">
        <v>150</v>
      </c>
      <c r="C521" s="167"/>
      <c r="D521" s="167"/>
      <c r="E521" s="159"/>
      <c r="F521" s="159">
        <f t="shared" si="18"/>
        <v>0</v>
      </c>
      <c r="G521" s="160"/>
      <c r="H521" s="160"/>
    </row>
    <row r="522" spans="1:8" s="161" customFormat="1" ht="15">
      <c r="A522" s="157" t="s">
        <v>803</v>
      </c>
      <c r="B522" s="94" t="s">
        <v>151</v>
      </c>
      <c r="C522" s="167"/>
      <c r="D522" s="167"/>
      <c r="E522" s="159"/>
      <c r="F522" s="159">
        <f t="shared" si="18"/>
        <v>0</v>
      </c>
      <c r="G522" s="160"/>
      <c r="H522" s="160"/>
    </row>
    <row r="523" spans="1:8" s="161" customFormat="1" ht="15">
      <c r="A523" s="163"/>
      <c r="B523" s="94" t="s">
        <v>147</v>
      </c>
      <c r="C523" s="167" t="s">
        <v>4</v>
      </c>
      <c r="D523" s="167">
        <v>76</v>
      </c>
      <c r="E523" s="159"/>
      <c r="F523" s="159">
        <f t="shared" si="18"/>
        <v>0</v>
      </c>
      <c r="G523" s="160"/>
      <c r="H523" s="160"/>
    </row>
    <row r="524" spans="1:8" s="161" customFormat="1" ht="15">
      <c r="A524" s="163"/>
      <c r="B524" s="94"/>
      <c r="C524" s="167"/>
      <c r="D524" s="167"/>
      <c r="E524" s="159"/>
      <c r="F524" s="159">
        <f t="shared" si="18"/>
        <v>0</v>
      </c>
      <c r="G524" s="160"/>
      <c r="H524" s="160"/>
    </row>
    <row r="525" spans="1:8" s="285" customFormat="1" ht="15">
      <c r="A525" s="157" t="s">
        <v>152</v>
      </c>
      <c r="B525" s="13" t="s">
        <v>153</v>
      </c>
      <c r="C525" s="167"/>
      <c r="D525" s="173"/>
      <c r="E525" s="159"/>
      <c r="F525" s="159">
        <f t="shared" si="18"/>
        <v>0</v>
      </c>
      <c r="G525" s="284"/>
      <c r="H525" s="284"/>
    </row>
    <row r="526" spans="1:8" s="161" customFormat="1" ht="45">
      <c r="A526" s="163"/>
      <c r="B526" s="94" t="s">
        <v>650</v>
      </c>
      <c r="C526" s="167"/>
      <c r="D526" s="173"/>
      <c r="E526" s="159"/>
      <c r="F526" s="159">
        <f t="shared" si="18"/>
        <v>0</v>
      </c>
      <c r="G526" s="160"/>
      <c r="H526" s="160"/>
    </row>
    <row r="527" spans="1:8" s="161" customFormat="1" ht="15">
      <c r="A527" s="163"/>
      <c r="B527" s="94" t="s">
        <v>147</v>
      </c>
      <c r="C527" s="167" t="s">
        <v>4</v>
      </c>
      <c r="D527" s="167">
        <v>76</v>
      </c>
      <c r="E527" s="159"/>
      <c r="F527" s="159">
        <f t="shared" si="18"/>
        <v>0</v>
      </c>
      <c r="G527" s="160"/>
      <c r="H527" s="160"/>
    </row>
    <row r="528" spans="1:8" s="161" customFormat="1" ht="15">
      <c r="A528" s="163"/>
      <c r="B528" s="94"/>
      <c r="C528" s="167"/>
      <c r="D528" s="173"/>
      <c r="E528" s="159"/>
      <c r="F528" s="159">
        <f t="shared" si="18"/>
        <v>0</v>
      </c>
      <c r="G528" s="160"/>
      <c r="H528" s="160"/>
    </row>
    <row r="529" spans="1:8" s="285" customFormat="1" ht="15">
      <c r="A529" s="157" t="s">
        <v>804</v>
      </c>
      <c r="B529" s="13" t="s">
        <v>154</v>
      </c>
      <c r="C529" s="167"/>
      <c r="D529" s="173"/>
      <c r="E529" s="159"/>
      <c r="F529" s="159">
        <f t="shared" si="18"/>
        <v>0</v>
      </c>
      <c r="G529" s="284"/>
      <c r="H529" s="284"/>
    </row>
    <row r="530" spans="1:8" s="161" customFormat="1" ht="45">
      <c r="A530" s="163"/>
      <c r="B530" s="94" t="s">
        <v>155</v>
      </c>
      <c r="C530" s="167"/>
      <c r="D530" s="173"/>
      <c r="E530" s="159"/>
      <c r="F530" s="159">
        <f t="shared" si="18"/>
        <v>0</v>
      </c>
      <c r="G530" s="160"/>
      <c r="H530" s="160"/>
    </row>
    <row r="531" spans="1:8" s="161" customFormat="1" ht="15">
      <c r="A531" s="163"/>
      <c r="B531" s="94" t="s">
        <v>147</v>
      </c>
      <c r="C531" s="167" t="s">
        <v>4</v>
      </c>
      <c r="D531" s="167">
        <v>30</v>
      </c>
      <c r="E531" s="159"/>
      <c r="F531" s="159">
        <f t="shared" si="18"/>
        <v>0</v>
      </c>
      <c r="G531" s="160"/>
      <c r="H531" s="160"/>
    </row>
    <row r="532" spans="1:8" s="161" customFormat="1" ht="15">
      <c r="A532" s="163"/>
      <c r="B532" s="94"/>
      <c r="C532" s="167"/>
      <c r="D532" s="173"/>
      <c r="E532" s="159"/>
      <c r="F532" s="159">
        <f t="shared" si="18"/>
        <v>0</v>
      </c>
      <c r="G532" s="160"/>
      <c r="H532" s="160"/>
    </row>
    <row r="533" spans="1:8" s="285" customFormat="1" ht="15">
      <c r="A533" s="157" t="s">
        <v>805</v>
      </c>
      <c r="B533" s="13" t="s">
        <v>156</v>
      </c>
      <c r="C533" s="167"/>
      <c r="D533" s="173"/>
      <c r="E533" s="159"/>
      <c r="F533" s="159">
        <f t="shared" si="18"/>
        <v>0</v>
      </c>
      <c r="G533" s="284"/>
      <c r="H533" s="284"/>
    </row>
    <row r="534" spans="1:8" s="161" customFormat="1" ht="30">
      <c r="A534" s="163"/>
      <c r="B534" s="94" t="s">
        <v>157</v>
      </c>
      <c r="C534" s="167"/>
      <c r="D534" s="173"/>
      <c r="E534" s="159"/>
      <c r="F534" s="159">
        <f t="shared" si="18"/>
        <v>0</v>
      </c>
      <c r="G534" s="160"/>
      <c r="H534" s="160"/>
    </row>
    <row r="535" spans="1:8" s="161" customFormat="1" ht="15">
      <c r="A535" s="163"/>
      <c r="B535" s="94" t="s">
        <v>147</v>
      </c>
      <c r="C535" s="167" t="s">
        <v>4</v>
      </c>
      <c r="D535" s="167">
        <v>30</v>
      </c>
      <c r="E535" s="159"/>
      <c r="F535" s="159">
        <f t="shared" si="18"/>
        <v>0</v>
      </c>
      <c r="G535" s="160"/>
      <c r="H535" s="160"/>
    </row>
    <row r="536" spans="1:8" s="161" customFormat="1" ht="15">
      <c r="A536" s="157" t="s">
        <v>806</v>
      </c>
      <c r="B536" s="13" t="s">
        <v>158</v>
      </c>
      <c r="C536" s="167"/>
      <c r="D536" s="173"/>
      <c r="E536" s="159"/>
      <c r="F536" s="159">
        <f t="shared" si="18"/>
        <v>0</v>
      </c>
      <c r="G536" s="160"/>
      <c r="H536" s="160"/>
    </row>
    <row r="537" spans="1:8" s="161" customFormat="1" ht="30">
      <c r="A537" s="163"/>
      <c r="B537" s="94" t="s">
        <v>159</v>
      </c>
      <c r="C537" s="167"/>
      <c r="D537" s="173"/>
      <c r="E537" s="159"/>
      <c r="F537" s="159">
        <f t="shared" si="18"/>
        <v>0</v>
      </c>
      <c r="G537" s="160"/>
      <c r="H537" s="160"/>
    </row>
    <row r="538" spans="1:8" s="161" customFormat="1" ht="15">
      <c r="A538" s="163"/>
      <c r="B538" s="94" t="s">
        <v>147</v>
      </c>
      <c r="C538" s="167" t="s">
        <v>4</v>
      </c>
      <c r="D538" s="167">
        <v>76</v>
      </c>
      <c r="E538" s="159"/>
      <c r="F538" s="159">
        <f t="shared" si="18"/>
        <v>0</v>
      </c>
      <c r="G538" s="160"/>
      <c r="H538" s="160"/>
    </row>
    <row r="539" spans="1:8" s="161" customFormat="1" ht="15">
      <c r="A539" s="163"/>
      <c r="B539" s="94"/>
      <c r="C539" s="167"/>
      <c r="D539" s="173"/>
      <c r="E539" s="167"/>
      <c r="F539" s="167"/>
      <c r="G539" s="160"/>
      <c r="H539" s="160"/>
    </row>
    <row r="540" spans="1:8" s="213" customFormat="1" ht="15">
      <c r="A540" s="355"/>
      <c r="B540" s="318" t="s">
        <v>402</v>
      </c>
      <c r="C540" s="359"/>
      <c r="D540" s="360"/>
      <c r="E540" s="361"/>
      <c r="F540" s="354"/>
      <c r="G540" s="362"/>
      <c r="H540" s="363">
        <f>E540*1.52/1000</f>
        <v>0</v>
      </c>
    </row>
    <row r="541" spans="1:8" s="125" customFormat="1" ht="15">
      <c r="A541" s="74" t="s">
        <v>807</v>
      </c>
      <c r="B541" s="110" t="s">
        <v>513</v>
      </c>
      <c r="C541" s="119"/>
      <c r="D541" s="119"/>
      <c r="E541" s="123"/>
      <c r="F541" s="121">
        <f>D541*E541</f>
        <v>0</v>
      </c>
      <c r="G541" s="124"/>
      <c r="H541" s="124"/>
    </row>
    <row r="542" spans="1:8" s="125" customFormat="1" ht="30">
      <c r="A542" s="91"/>
      <c r="B542" s="126" t="s">
        <v>827</v>
      </c>
      <c r="C542" s="113"/>
      <c r="D542" s="113"/>
      <c r="E542" s="114"/>
      <c r="F542" s="121">
        <f>D542*E542</f>
        <v>0</v>
      </c>
      <c r="G542" s="124"/>
      <c r="H542" s="124"/>
    </row>
    <row r="543" spans="1:8" s="79" customFormat="1" ht="15">
      <c r="A543" s="74" t="s">
        <v>808</v>
      </c>
      <c r="B543" s="110" t="s">
        <v>511</v>
      </c>
      <c r="C543" s="113"/>
      <c r="D543" s="113"/>
      <c r="E543" s="114"/>
      <c r="F543" s="127">
        <f>E543*D543</f>
        <v>0</v>
      </c>
      <c r="G543" s="78"/>
      <c r="H543" s="78"/>
    </row>
    <row r="544" spans="1:8" s="79" customFormat="1" ht="75">
      <c r="A544" s="74"/>
      <c r="B544" s="92" t="s">
        <v>634</v>
      </c>
      <c r="C544" s="113"/>
      <c r="D544" s="113"/>
      <c r="E544" s="81"/>
      <c r="F544" s="127">
        <f>E544*D544</f>
        <v>0</v>
      </c>
      <c r="G544" s="78"/>
      <c r="H544" s="78"/>
    </row>
    <row r="545" spans="1:8" s="129" customFormat="1" ht="15">
      <c r="A545" s="74"/>
      <c r="B545" s="94" t="s">
        <v>147</v>
      </c>
      <c r="C545" s="167" t="s">
        <v>4</v>
      </c>
      <c r="D545" s="167">
        <v>2</v>
      </c>
      <c r="E545" s="81"/>
      <c r="F545" s="127">
        <f>E545*D545</f>
        <v>0</v>
      </c>
      <c r="G545" s="128"/>
      <c r="H545" s="128"/>
    </row>
    <row r="546" spans="1:8" s="129" customFormat="1" ht="15">
      <c r="A546" s="74"/>
      <c r="B546" s="92"/>
      <c r="C546" s="113"/>
      <c r="D546" s="113"/>
      <c r="E546" s="81"/>
      <c r="F546" s="127"/>
      <c r="G546" s="128"/>
      <c r="H546" s="128"/>
    </row>
    <row r="547" spans="1:8" s="298" customFormat="1" ht="15">
      <c r="A547" s="105" t="s">
        <v>809</v>
      </c>
      <c r="B547" s="116" t="s">
        <v>836</v>
      </c>
      <c r="C547" s="297"/>
      <c r="D547" s="297"/>
      <c r="E547" s="240"/>
      <c r="F547" s="152">
        <f aca="true" t="shared" si="19" ref="F547:F564">D547*E547</f>
        <v>0</v>
      </c>
      <c r="G547" s="297"/>
      <c r="H547" s="152">
        <f aca="true" t="shared" si="20" ref="H547:H564">E547*1.52/1000</f>
        <v>0</v>
      </c>
    </row>
    <row r="548" spans="1:8" s="298" customFormat="1" ht="30">
      <c r="A548" s="194"/>
      <c r="B548" s="111" t="s">
        <v>219</v>
      </c>
      <c r="C548" s="297"/>
      <c r="D548" s="297"/>
      <c r="E548" s="240"/>
      <c r="F548" s="152">
        <f t="shared" si="19"/>
        <v>0</v>
      </c>
      <c r="G548" s="297"/>
      <c r="H548" s="152">
        <f t="shared" si="20"/>
        <v>0</v>
      </c>
    </row>
    <row r="549" spans="1:8" s="298" customFormat="1" ht="30">
      <c r="A549" s="194"/>
      <c r="B549" s="111" t="s">
        <v>220</v>
      </c>
      <c r="C549" s="297"/>
      <c r="D549" s="297"/>
      <c r="E549" s="240"/>
      <c r="F549" s="152">
        <f t="shared" si="19"/>
        <v>0</v>
      </c>
      <c r="G549" s="297"/>
      <c r="H549" s="152">
        <f t="shared" si="20"/>
        <v>0</v>
      </c>
    </row>
    <row r="550" spans="1:8" s="298" customFormat="1" ht="15">
      <c r="A550" s="194"/>
      <c r="B550" s="111" t="s">
        <v>221</v>
      </c>
      <c r="C550" s="297"/>
      <c r="D550" s="297"/>
      <c r="E550" s="240"/>
      <c r="F550" s="152">
        <f t="shared" si="19"/>
        <v>0</v>
      </c>
      <c r="G550" s="297"/>
      <c r="H550" s="152">
        <f t="shared" si="20"/>
        <v>0</v>
      </c>
    </row>
    <row r="551" spans="1:8" s="298" customFormat="1" ht="15">
      <c r="A551" s="194"/>
      <c r="B551" s="111" t="s">
        <v>591</v>
      </c>
      <c r="C551" s="297"/>
      <c r="D551" s="297"/>
      <c r="E551" s="240"/>
      <c r="F551" s="152">
        <f t="shared" si="19"/>
        <v>0</v>
      </c>
      <c r="G551" s="297"/>
      <c r="H551" s="152">
        <f t="shared" si="20"/>
        <v>0</v>
      </c>
    </row>
    <row r="552" spans="1:8" s="298" customFormat="1" ht="15">
      <c r="A552" s="194"/>
      <c r="B552" s="111" t="s">
        <v>592</v>
      </c>
      <c r="C552" s="297"/>
      <c r="D552" s="297"/>
      <c r="E552" s="240"/>
      <c r="F552" s="152">
        <f t="shared" si="19"/>
        <v>0</v>
      </c>
      <c r="G552" s="297"/>
      <c r="H552" s="152">
        <f t="shared" si="20"/>
        <v>0</v>
      </c>
    </row>
    <row r="553" spans="1:8" s="298" customFormat="1" ht="15">
      <c r="A553" s="194"/>
      <c r="B553" s="111" t="s">
        <v>222</v>
      </c>
      <c r="C553" s="297"/>
      <c r="D553" s="297"/>
      <c r="E553" s="240"/>
      <c r="F553" s="152">
        <f t="shared" si="19"/>
        <v>0</v>
      </c>
      <c r="G553" s="297"/>
      <c r="H553" s="152">
        <f t="shared" si="20"/>
        <v>0</v>
      </c>
    </row>
    <row r="554" spans="1:8" s="161" customFormat="1" ht="15">
      <c r="A554" s="163"/>
      <c r="B554" s="94" t="s">
        <v>147</v>
      </c>
      <c r="C554" s="167" t="s">
        <v>4</v>
      </c>
      <c r="D554" s="167">
        <v>2</v>
      </c>
      <c r="E554" s="159"/>
      <c r="F554" s="159">
        <f>E554*D554</f>
        <v>0</v>
      </c>
      <c r="G554" s="160"/>
      <c r="H554" s="160"/>
    </row>
    <row r="555" spans="1:8" s="298" customFormat="1" ht="15">
      <c r="A555" s="194"/>
      <c r="B555" s="111"/>
      <c r="C555" s="297"/>
      <c r="D555" s="297"/>
      <c r="E555" s="240"/>
      <c r="F555" s="152"/>
      <c r="G555" s="297"/>
      <c r="H555" s="152"/>
    </row>
    <row r="556" spans="1:8" s="298" customFormat="1" ht="15">
      <c r="A556" s="105" t="s">
        <v>810</v>
      </c>
      <c r="B556" s="116" t="s">
        <v>8</v>
      </c>
      <c r="C556" s="297"/>
      <c r="D556" s="297"/>
      <c r="E556" s="240"/>
      <c r="F556" s="152">
        <f t="shared" si="19"/>
        <v>0</v>
      </c>
      <c r="G556" s="297"/>
      <c r="H556" s="152">
        <f t="shared" si="20"/>
        <v>0</v>
      </c>
    </row>
    <row r="557" spans="1:8" s="298" customFormat="1" ht="30">
      <c r="A557" s="194"/>
      <c r="B557" s="111" t="s">
        <v>223</v>
      </c>
      <c r="C557" s="297"/>
      <c r="D557" s="297"/>
      <c r="E557" s="240"/>
      <c r="F557" s="152">
        <f t="shared" si="19"/>
        <v>0</v>
      </c>
      <c r="G557" s="297"/>
      <c r="H557" s="152">
        <f t="shared" si="20"/>
        <v>0</v>
      </c>
    </row>
    <row r="558" spans="1:8" s="298" customFormat="1" ht="30">
      <c r="A558" s="194"/>
      <c r="B558" s="111" t="s">
        <v>593</v>
      </c>
      <c r="C558" s="297"/>
      <c r="D558" s="297"/>
      <c r="E558" s="240"/>
      <c r="F558" s="152">
        <f t="shared" si="19"/>
        <v>0</v>
      </c>
      <c r="G558" s="297"/>
      <c r="H558" s="152">
        <f t="shared" si="20"/>
        <v>0</v>
      </c>
    </row>
    <row r="559" spans="1:8" s="249" customFormat="1" ht="15">
      <c r="A559" s="105"/>
      <c r="B559" s="111" t="s">
        <v>9</v>
      </c>
      <c r="C559" s="112" t="s">
        <v>5</v>
      </c>
      <c r="D559" s="112">
        <v>1</v>
      </c>
      <c r="E559" s="152"/>
      <c r="F559" s="152">
        <f t="shared" si="19"/>
        <v>0</v>
      </c>
      <c r="G559" s="248"/>
      <c r="H559" s="152">
        <f t="shared" si="20"/>
        <v>0</v>
      </c>
    </row>
    <row r="560" spans="1:8" s="274" customFormat="1" ht="15">
      <c r="A560" s="246"/>
      <c r="B560" s="310"/>
      <c r="C560" s="271"/>
      <c r="D560" s="271"/>
      <c r="E560" s="272"/>
      <c r="F560" s="221">
        <f t="shared" si="19"/>
        <v>0</v>
      </c>
      <c r="G560" s="228"/>
      <c r="H560" s="221">
        <f t="shared" si="20"/>
        <v>0</v>
      </c>
    </row>
    <row r="561" spans="1:8" s="225" customFormat="1" ht="15">
      <c r="A561" s="105" t="s">
        <v>811</v>
      </c>
      <c r="B561" s="116" t="s">
        <v>594</v>
      </c>
      <c r="C561" s="115"/>
      <c r="D561" s="115"/>
      <c r="E561" s="191"/>
      <c r="F561" s="152">
        <f t="shared" si="19"/>
        <v>0</v>
      </c>
      <c r="G561" s="224"/>
      <c r="H561" s="152">
        <f t="shared" si="20"/>
        <v>0</v>
      </c>
    </row>
    <row r="562" spans="1:8" s="225" customFormat="1" ht="30">
      <c r="A562" s="194"/>
      <c r="B562" s="111" t="s">
        <v>595</v>
      </c>
      <c r="C562" s="112"/>
      <c r="D562" s="112"/>
      <c r="E562" s="108"/>
      <c r="F562" s="152">
        <f t="shared" si="19"/>
        <v>0</v>
      </c>
      <c r="G562" s="224"/>
      <c r="H562" s="152">
        <f t="shared" si="20"/>
        <v>0</v>
      </c>
    </row>
    <row r="563" spans="1:8" s="225" customFormat="1" ht="15">
      <c r="A563" s="105" t="s">
        <v>812</v>
      </c>
      <c r="B563" s="111" t="s">
        <v>364</v>
      </c>
      <c r="C563" s="112"/>
      <c r="D563" s="112"/>
      <c r="E563" s="108"/>
      <c r="F563" s="152">
        <f t="shared" si="19"/>
        <v>0</v>
      </c>
      <c r="G563" s="224"/>
      <c r="H563" s="152">
        <f t="shared" si="20"/>
        <v>0</v>
      </c>
    </row>
    <row r="564" spans="1:8" s="225" customFormat="1" ht="15">
      <c r="A564" s="299"/>
      <c r="B564" s="111" t="s">
        <v>10</v>
      </c>
      <c r="C564" s="112" t="s">
        <v>4</v>
      </c>
      <c r="D564" s="112">
        <v>3</v>
      </c>
      <c r="E564" s="152"/>
      <c r="F564" s="152">
        <f t="shared" si="19"/>
        <v>0</v>
      </c>
      <c r="G564" s="224"/>
      <c r="H564" s="152">
        <f t="shared" si="20"/>
        <v>0</v>
      </c>
    </row>
    <row r="565" spans="1:8" s="129" customFormat="1" ht="15">
      <c r="A565" s="74"/>
      <c r="B565" s="92"/>
      <c r="C565" s="113"/>
      <c r="D565" s="93"/>
      <c r="E565" s="81"/>
      <c r="F565" s="127">
        <f aca="true" t="shared" si="21" ref="F565:F573">E565*D565</f>
        <v>0</v>
      </c>
      <c r="G565" s="128"/>
      <c r="H565" s="128"/>
    </row>
    <row r="566" spans="1:8" s="125" customFormat="1" ht="15">
      <c r="A566" s="130" t="s">
        <v>813</v>
      </c>
      <c r="B566" s="110" t="s">
        <v>224</v>
      </c>
      <c r="C566" s="119"/>
      <c r="D566" s="119"/>
      <c r="E566" s="81"/>
      <c r="F566" s="127">
        <f t="shared" si="21"/>
        <v>0</v>
      </c>
      <c r="G566" s="124"/>
      <c r="H566" s="124"/>
    </row>
    <row r="567" spans="1:8" s="79" customFormat="1" ht="15">
      <c r="A567" s="130" t="s">
        <v>814</v>
      </c>
      <c r="B567" s="110" t="s">
        <v>512</v>
      </c>
      <c r="C567" s="113"/>
      <c r="D567" s="113"/>
      <c r="E567" s="81"/>
      <c r="F567" s="127">
        <f t="shared" si="21"/>
        <v>0</v>
      </c>
      <c r="G567" s="78"/>
      <c r="H567" s="78"/>
    </row>
    <row r="568" spans="1:8" s="79" customFormat="1" ht="45">
      <c r="A568" s="74"/>
      <c r="B568" s="92" t="s">
        <v>629</v>
      </c>
      <c r="C568" s="113"/>
      <c r="D568" s="113"/>
      <c r="E568" s="81"/>
      <c r="F568" s="127">
        <f t="shared" si="21"/>
        <v>0</v>
      </c>
      <c r="G568" s="78"/>
      <c r="H568" s="78"/>
    </row>
    <row r="569" spans="1:8" s="129" customFormat="1" ht="15">
      <c r="A569" s="74"/>
      <c r="B569" s="92" t="s">
        <v>225</v>
      </c>
      <c r="C569" s="113" t="s">
        <v>5</v>
      </c>
      <c r="D569" s="93">
        <v>9</v>
      </c>
      <c r="E569" s="81"/>
      <c r="F569" s="127">
        <f t="shared" si="21"/>
        <v>0</v>
      </c>
      <c r="G569" s="128"/>
      <c r="H569" s="128"/>
    </row>
    <row r="570" spans="1:8" s="125" customFormat="1" ht="15">
      <c r="A570" s="131"/>
      <c r="B570" s="110"/>
      <c r="C570" s="119"/>
      <c r="D570" s="119"/>
      <c r="E570" s="81"/>
      <c r="F570" s="127">
        <f t="shared" si="21"/>
        <v>0</v>
      </c>
      <c r="G570" s="124"/>
      <c r="H570" s="124"/>
    </row>
    <row r="571" spans="1:8" s="125" customFormat="1" ht="15">
      <c r="A571" s="130" t="s">
        <v>815</v>
      </c>
      <c r="B571" s="110" t="s">
        <v>630</v>
      </c>
      <c r="C571" s="119"/>
      <c r="D571" s="119"/>
      <c r="E571" s="81"/>
      <c r="F571" s="127">
        <f t="shared" si="21"/>
        <v>0</v>
      </c>
      <c r="G571" s="124"/>
      <c r="H571" s="124"/>
    </row>
    <row r="572" spans="1:8" s="79" customFormat="1" ht="30">
      <c r="A572" s="74"/>
      <c r="B572" s="92" t="s">
        <v>631</v>
      </c>
      <c r="C572" s="113"/>
      <c r="D572" s="113"/>
      <c r="E572" s="81"/>
      <c r="F572" s="127">
        <f t="shared" si="21"/>
        <v>0</v>
      </c>
      <c r="G572" s="78"/>
      <c r="H572" s="78"/>
    </row>
    <row r="573" spans="1:8" s="125" customFormat="1" ht="15">
      <c r="A573" s="132"/>
      <c r="B573" s="92" t="s">
        <v>10</v>
      </c>
      <c r="C573" s="113" t="s">
        <v>4</v>
      </c>
      <c r="D573" s="113">
        <v>3</v>
      </c>
      <c r="E573" s="81"/>
      <c r="F573" s="127">
        <f t="shared" si="21"/>
        <v>0</v>
      </c>
      <c r="G573" s="124"/>
      <c r="H573" s="124"/>
    </row>
    <row r="574" spans="1:8" s="125" customFormat="1" ht="15">
      <c r="A574" s="132"/>
      <c r="B574" s="92"/>
      <c r="C574" s="113"/>
      <c r="D574" s="113"/>
      <c r="E574" s="81"/>
      <c r="F574" s="127"/>
      <c r="G574" s="124"/>
      <c r="H574" s="124"/>
    </row>
    <row r="575" spans="1:8" s="225" customFormat="1" ht="15">
      <c r="A575" s="71" t="s">
        <v>816</v>
      </c>
      <c r="B575" s="116" t="s">
        <v>632</v>
      </c>
      <c r="C575" s="112"/>
      <c r="D575" s="112"/>
      <c r="E575" s="108"/>
      <c r="F575" s="152"/>
      <c r="G575" s="224"/>
      <c r="H575" s="152"/>
    </row>
    <row r="576" spans="1:8" s="225" customFormat="1" ht="30">
      <c r="A576" s="194"/>
      <c r="B576" s="334" t="s">
        <v>633</v>
      </c>
      <c r="C576" s="112"/>
      <c r="D576" s="112"/>
      <c r="E576" s="108"/>
      <c r="F576" s="152">
        <f>D576*E576</f>
        <v>0</v>
      </c>
      <c r="G576" s="224"/>
      <c r="H576" s="152">
        <f>E576*1.52/1000</f>
        <v>0</v>
      </c>
    </row>
    <row r="577" spans="1:8" s="225" customFormat="1" ht="15">
      <c r="A577" s="88" t="s">
        <v>817</v>
      </c>
      <c r="B577" s="111" t="s">
        <v>187</v>
      </c>
      <c r="C577" s="112"/>
      <c r="D577" s="112"/>
      <c r="E577" s="108"/>
      <c r="F577" s="152">
        <f>D577*E577</f>
        <v>0</v>
      </c>
      <c r="G577" s="224"/>
      <c r="H577" s="152">
        <f>E577*1.52/1000</f>
        <v>0</v>
      </c>
    </row>
    <row r="578" spans="1:8" s="225" customFormat="1" ht="15">
      <c r="A578" s="194"/>
      <c r="B578" s="111" t="s">
        <v>106</v>
      </c>
      <c r="C578" s="112" t="s">
        <v>4</v>
      </c>
      <c r="D578" s="112">
        <v>2</v>
      </c>
      <c r="E578" s="152"/>
      <c r="F578" s="152">
        <f>D578*E578</f>
        <v>0</v>
      </c>
      <c r="G578" s="224"/>
      <c r="H578" s="152">
        <f>E578*1.52/1000</f>
        <v>0</v>
      </c>
    </row>
    <row r="579" spans="1:8" s="225" customFormat="1" ht="15">
      <c r="A579" s="105"/>
      <c r="B579" s="116"/>
      <c r="C579" s="112"/>
      <c r="D579" s="112"/>
      <c r="E579" s="108"/>
      <c r="F579" s="152"/>
      <c r="G579" s="224"/>
      <c r="H579" s="152"/>
    </row>
    <row r="580" spans="1:8" s="300" customFormat="1" ht="15">
      <c r="A580" s="364"/>
      <c r="B580" s="410" t="s">
        <v>514</v>
      </c>
      <c r="C580" s="410"/>
      <c r="D580" s="410"/>
      <c r="E580" s="410"/>
      <c r="F580" s="365">
        <f>SUM(F566:F579)</f>
        <v>0</v>
      </c>
      <c r="G580" s="365">
        <f>SUM(G566:G579)</f>
        <v>0</v>
      </c>
      <c r="H580" s="365">
        <f>SUM(H566:H579)</f>
        <v>0</v>
      </c>
    </row>
    <row r="581" spans="1:8" s="225" customFormat="1" ht="15">
      <c r="A581" s="105" t="s">
        <v>403</v>
      </c>
      <c r="B581" s="116" t="s">
        <v>11</v>
      </c>
      <c r="C581" s="112"/>
      <c r="D581" s="112"/>
      <c r="E581" s="108"/>
      <c r="F581" s="152">
        <f aca="true" t="shared" si="22" ref="F581:F614">D581*E581</f>
        <v>0</v>
      </c>
      <c r="G581" s="224"/>
      <c r="H581" s="152">
        <f>E581*1.52/1000</f>
        <v>0</v>
      </c>
    </row>
    <row r="582" spans="1:8" s="225" customFormat="1" ht="15">
      <c r="A582" s="105" t="s">
        <v>404</v>
      </c>
      <c r="B582" s="116" t="s">
        <v>226</v>
      </c>
      <c r="C582" s="112"/>
      <c r="D582" s="112"/>
      <c r="E582" s="108"/>
      <c r="F582" s="152">
        <f t="shared" si="22"/>
        <v>0</v>
      </c>
      <c r="G582" s="224"/>
      <c r="H582" s="152">
        <f>E582*1.52/1000</f>
        <v>0</v>
      </c>
    </row>
    <row r="583" spans="1:8" s="225" customFormat="1" ht="45">
      <c r="A583" s="194"/>
      <c r="B583" s="111" t="s">
        <v>13</v>
      </c>
      <c r="C583" s="112"/>
      <c r="D583" s="112"/>
      <c r="E583" s="108"/>
      <c r="F583" s="152">
        <f t="shared" si="22"/>
        <v>0</v>
      </c>
      <c r="G583" s="224"/>
      <c r="H583" s="152">
        <f>E583*1.52/1000</f>
        <v>0</v>
      </c>
    </row>
    <row r="584" spans="1:8" s="225" customFormat="1" ht="30">
      <c r="A584" s="194"/>
      <c r="B584" s="235" t="s">
        <v>14</v>
      </c>
      <c r="C584" s="112"/>
      <c r="D584" s="112"/>
      <c r="E584" s="108"/>
      <c r="F584" s="152">
        <f t="shared" si="22"/>
        <v>0</v>
      </c>
      <c r="G584" s="224"/>
      <c r="H584" s="152">
        <f aca="true" t="shared" si="23" ref="H584:H614">E584*1.52/1000</f>
        <v>0</v>
      </c>
    </row>
    <row r="585" spans="1:8" s="225" customFormat="1" ht="15">
      <c r="A585" s="194"/>
      <c r="B585" s="111" t="s">
        <v>15</v>
      </c>
      <c r="C585" s="112"/>
      <c r="D585" s="112"/>
      <c r="E585" s="108"/>
      <c r="F585" s="152">
        <f t="shared" si="22"/>
        <v>0</v>
      </c>
      <c r="G585" s="224"/>
      <c r="H585" s="152">
        <f t="shared" si="23"/>
        <v>0</v>
      </c>
    </row>
    <row r="586" spans="1:8" s="225" customFormat="1" ht="30">
      <c r="A586" s="194"/>
      <c r="B586" s="235" t="s">
        <v>16</v>
      </c>
      <c r="C586" s="112"/>
      <c r="D586" s="112"/>
      <c r="E586" s="108"/>
      <c r="F586" s="152">
        <f t="shared" si="22"/>
        <v>0</v>
      </c>
      <c r="G586" s="224"/>
      <c r="H586" s="152">
        <f t="shared" si="23"/>
        <v>0</v>
      </c>
    </row>
    <row r="587" spans="1:8" s="225" customFormat="1" ht="30">
      <c r="A587" s="194"/>
      <c r="B587" s="235" t="s">
        <v>17</v>
      </c>
      <c r="C587" s="112"/>
      <c r="D587" s="112"/>
      <c r="E587" s="108"/>
      <c r="F587" s="152">
        <f t="shared" si="22"/>
        <v>0</v>
      </c>
      <c r="G587" s="224"/>
      <c r="H587" s="152">
        <f t="shared" si="23"/>
        <v>0</v>
      </c>
    </row>
    <row r="588" spans="1:8" s="225" customFormat="1" ht="30">
      <c r="A588" s="194"/>
      <c r="B588" s="235" t="s">
        <v>18</v>
      </c>
      <c r="C588" s="112"/>
      <c r="D588" s="112"/>
      <c r="E588" s="108"/>
      <c r="F588" s="152">
        <f t="shared" si="22"/>
        <v>0</v>
      </c>
      <c r="G588" s="224"/>
      <c r="H588" s="152">
        <f t="shared" si="23"/>
        <v>0</v>
      </c>
    </row>
    <row r="589" spans="1:8" s="225" customFormat="1" ht="30">
      <c r="A589" s="194"/>
      <c r="B589" s="235" t="s">
        <v>19</v>
      </c>
      <c r="C589" s="112"/>
      <c r="D589" s="112"/>
      <c r="E589" s="108"/>
      <c r="F589" s="152">
        <f t="shared" si="22"/>
        <v>0</v>
      </c>
      <c r="G589" s="224"/>
      <c r="H589" s="152">
        <f t="shared" si="23"/>
        <v>0</v>
      </c>
    </row>
    <row r="590" spans="1:8" s="225" customFormat="1" ht="15">
      <c r="A590" s="194"/>
      <c r="B590" s="235" t="s">
        <v>20</v>
      </c>
      <c r="C590" s="112"/>
      <c r="D590" s="112"/>
      <c r="E590" s="108"/>
      <c r="F590" s="152">
        <f t="shared" si="22"/>
        <v>0</v>
      </c>
      <c r="G590" s="224"/>
      <c r="H590" s="152">
        <f t="shared" si="23"/>
        <v>0</v>
      </c>
    </row>
    <row r="591" spans="1:8" s="225" customFormat="1" ht="15">
      <c r="A591" s="194"/>
      <c r="B591" s="235" t="s">
        <v>21</v>
      </c>
      <c r="C591" s="112"/>
      <c r="D591" s="112"/>
      <c r="E591" s="108"/>
      <c r="F591" s="152">
        <f t="shared" si="22"/>
        <v>0</v>
      </c>
      <c r="G591" s="224"/>
      <c r="H591" s="152">
        <f t="shared" si="23"/>
        <v>0</v>
      </c>
    </row>
    <row r="592" spans="1:8" s="225" customFormat="1" ht="15">
      <c r="A592" s="194"/>
      <c r="B592" s="235" t="s">
        <v>22</v>
      </c>
      <c r="C592" s="112"/>
      <c r="D592" s="112"/>
      <c r="E592" s="108"/>
      <c r="F592" s="152">
        <f t="shared" si="22"/>
        <v>0</v>
      </c>
      <c r="G592" s="224"/>
      <c r="H592" s="152">
        <f t="shared" si="23"/>
        <v>0</v>
      </c>
    </row>
    <row r="593" spans="1:8" s="225" customFormat="1" ht="15">
      <c r="A593" s="194"/>
      <c r="B593" s="235" t="s">
        <v>23</v>
      </c>
      <c r="C593" s="112"/>
      <c r="D593" s="112"/>
      <c r="E593" s="108"/>
      <c r="F593" s="152">
        <f t="shared" si="22"/>
        <v>0</v>
      </c>
      <c r="G593" s="224"/>
      <c r="H593" s="152">
        <f t="shared" si="23"/>
        <v>0</v>
      </c>
    </row>
    <row r="594" spans="1:8" s="225" customFormat="1" ht="15">
      <c r="A594" s="194"/>
      <c r="B594" s="235" t="s">
        <v>24</v>
      </c>
      <c r="C594" s="112"/>
      <c r="D594" s="112"/>
      <c r="E594" s="108"/>
      <c r="F594" s="152">
        <f t="shared" si="22"/>
        <v>0</v>
      </c>
      <c r="G594" s="224"/>
      <c r="H594" s="152">
        <f t="shared" si="23"/>
        <v>0</v>
      </c>
    </row>
    <row r="595" spans="1:8" s="225" customFormat="1" ht="30">
      <c r="A595" s="194"/>
      <c r="B595" s="235" t="s">
        <v>25</v>
      </c>
      <c r="C595" s="112"/>
      <c r="D595" s="112"/>
      <c r="E595" s="108"/>
      <c r="F595" s="152">
        <f t="shared" si="22"/>
        <v>0</v>
      </c>
      <c r="G595" s="224"/>
      <c r="H595" s="152">
        <f t="shared" si="23"/>
        <v>0</v>
      </c>
    </row>
    <row r="596" spans="1:8" s="274" customFormat="1" ht="30">
      <c r="A596" s="246"/>
      <c r="B596" s="320" t="s">
        <v>26</v>
      </c>
      <c r="C596" s="118"/>
      <c r="D596" s="118"/>
      <c r="E596" s="262"/>
      <c r="F596" s="221">
        <f t="shared" si="22"/>
        <v>0</v>
      </c>
      <c r="G596" s="228"/>
      <c r="H596" s="221">
        <f t="shared" si="23"/>
        <v>0</v>
      </c>
    </row>
    <row r="597" spans="1:8" s="225" customFormat="1" ht="15">
      <c r="A597" s="105" t="s">
        <v>406</v>
      </c>
      <c r="B597" s="116" t="s">
        <v>409</v>
      </c>
      <c r="C597" s="115"/>
      <c r="D597" s="115"/>
      <c r="E597" s="191"/>
      <c r="F597" s="152">
        <f t="shared" si="22"/>
        <v>0</v>
      </c>
      <c r="G597" s="224"/>
      <c r="H597" s="152">
        <f t="shared" si="23"/>
        <v>0</v>
      </c>
    </row>
    <row r="598" spans="1:8" s="225" customFormat="1" ht="90">
      <c r="A598" s="194"/>
      <c r="B598" s="111" t="s">
        <v>839</v>
      </c>
      <c r="C598" s="112"/>
      <c r="D598" s="112"/>
      <c r="E598" s="108"/>
      <c r="F598" s="152">
        <f t="shared" si="22"/>
        <v>0</v>
      </c>
      <c r="G598" s="224"/>
      <c r="H598" s="152">
        <f t="shared" si="23"/>
        <v>0</v>
      </c>
    </row>
    <row r="599" spans="1:8" s="225" customFormat="1" ht="15">
      <c r="A599" s="194"/>
      <c r="B599" s="111" t="s">
        <v>9</v>
      </c>
      <c r="C599" s="112" t="s">
        <v>2</v>
      </c>
      <c r="D599" s="112">
        <v>2</v>
      </c>
      <c r="E599" s="152"/>
      <c r="F599" s="152">
        <f t="shared" si="22"/>
        <v>0</v>
      </c>
      <c r="G599" s="224"/>
      <c r="H599" s="152">
        <f t="shared" si="23"/>
        <v>0</v>
      </c>
    </row>
    <row r="600" spans="1:8" s="225" customFormat="1" ht="15">
      <c r="A600" s="194"/>
      <c r="B600" s="235"/>
      <c r="C600" s="112"/>
      <c r="D600" s="112"/>
      <c r="E600" s="108"/>
      <c r="F600" s="152">
        <f t="shared" si="22"/>
        <v>0</v>
      </c>
      <c r="G600" s="224"/>
      <c r="H600" s="152">
        <f t="shared" si="23"/>
        <v>0</v>
      </c>
    </row>
    <row r="601" spans="1:8" s="225" customFormat="1" ht="15">
      <c r="A601" s="105" t="s">
        <v>407</v>
      </c>
      <c r="B601" s="116" t="s">
        <v>405</v>
      </c>
      <c r="C601" s="115"/>
      <c r="D601" s="115"/>
      <c r="E601" s="191"/>
      <c r="F601" s="152">
        <f t="shared" si="22"/>
        <v>0</v>
      </c>
      <c r="G601" s="224"/>
      <c r="H601" s="152">
        <f t="shared" si="23"/>
        <v>0</v>
      </c>
    </row>
    <row r="602" spans="1:8" s="225" customFormat="1" ht="90">
      <c r="A602" s="194"/>
      <c r="B602" s="111" t="s">
        <v>838</v>
      </c>
      <c r="C602" s="112"/>
      <c r="D602" s="112"/>
      <c r="E602" s="108"/>
      <c r="F602" s="152">
        <f t="shared" si="22"/>
        <v>0</v>
      </c>
      <c r="G602" s="224"/>
      <c r="H602" s="152">
        <f t="shared" si="23"/>
        <v>0</v>
      </c>
    </row>
    <row r="603" spans="1:8" s="225" customFormat="1" ht="15">
      <c r="A603" s="194"/>
      <c r="B603" s="111" t="s">
        <v>9</v>
      </c>
      <c r="C603" s="112" t="s">
        <v>2</v>
      </c>
      <c r="D603" s="112">
        <v>1</v>
      </c>
      <c r="E603" s="152"/>
      <c r="F603" s="152">
        <f t="shared" si="22"/>
        <v>0</v>
      </c>
      <c r="G603" s="224"/>
      <c r="H603" s="152">
        <f t="shared" si="23"/>
        <v>0</v>
      </c>
    </row>
    <row r="604" spans="1:8" s="225" customFormat="1" ht="15">
      <c r="A604" s="194"/>
      <c r="B604" s="111"/>
      <c r="C604" s="112"/>
      <c r="D604" s="112"/>
      <c r="E604" s="108"/>
      <c r="F604" s="152">
        <f t="shared" si="22"/>
        <v>0</v>
      </c>
      <c r="G604" s="224"/>
      <c r="H604" s="152">
        <f t="shared" si="23"/>
        <v>0</v>
      </c>
    </row>
    <row r="605" spans="1:8" s="225" customFormat="1" ht="15">
      <c r="A605" s="105" t="s">
        <v>818</v>
      </c>
      <c r="B605" s="116" t="s">
        <v>227</v>
      </c>
      <c r="C605" s="112"/>
      <c r="D605" s="112"/>
      <c r="E605" s="108"/>
      <c r="F605" s="152">
        <f t="shared" si="22"/>
        <v>0</v>
      </c>
      <c r="G605" s="224"/>
      <c r="H605" s="152">
        <f t="shared" si="23"/>
        <v>0</v>
      </c>
    </row>
    <row r="606" spans="1:8" s="274" customFormat="1" ht="90">
      <c r="A606" s="231"/>
      <c r="B606" s="261" t="s">
        <v>837</v>
      </c>
      <c r="C606" s="118"/>
      <c r="D606" s="118"/>
      <c r="E606" s="262"/>
      <c r="F606" s="221">
        <f t="shared" si="22"/>
        <v>0</v>
      </c>
      <c r="G606" s="228"/>
      <c r="H606" s="221">
        <f t="shared" si="23"/>
        <v>0</v>
      </c>
    </row>
    <row r="607" spans="1:8" s="225" customFormat="1" ht="45">
      <c r="A607" s="105"/>
      <c r="B607" s="111" t="s">
        <v>228</v>
      </c>
      <c r="C607" s="112"/>
      <c r="D607" s="112"/>
      <c r="E607" s="108"/>
      <c r="F607" s="152">
        <f t="shared" si="22"/>
        <v>0</v>
      </c>
      <c r="G607" s="224"/>
      <c r="H607" s="152">
        <f t="shared" si="23"/>
        <v>0</v>
      </c>
    </row>
    <row r="608" spans="1:8" s="225" customFormat="1" ht="15">
      <c r="A608" s="194"/>
      <c r="B608" s="111" t="s">
        <v>9</v>
      </c>
      <c r="C608" s="112" t="s">
        <v>2</v>
      </c>
      <c r="D608" s="112">
        <v>1</v>
      </c>
      <c r="E608" s="152"/>
      <c r="F608" s="152">
        <f t="shared" si="22"/>
        <v>0</v>
      </c>
      <c r="G608" s="224"/>
      <c r="H608" s="152">
        <f t="shared" si="23"/>
        <v>0</v>
      </c>
    </row>
    <row r="609" spans="1:8" s="225" customFormat="1" ht="15">
      <c r="A609" s="194"/>
      <c r="B609" s="111"/>
      <c r="C609" s="112"/>
      <c r="D609" s="112"/>
      <c r="E609" s="152"/>
      <c r="F609" s="152"/>
      <c r="G609" s="224"/>
      <c r="H609" s="152"/>
    </row>
    <row r="610" spans="1:8" s="225" customFormat="1" ht="15">
      <c r="A610" s="105" t="s">
        <v>819</v>
      </c>
      <c r="B610" s="116" t="s">
        <v>29</v>
      </c>
      <c r="C610" s="112"/>
      <c r="D610" s="112"/>
      <c r="E610" s="108"/>
      <c r="F610" s="152">
        <f t="shared" si="22"/>
        <v>0</v>
      </c>
      <c r="G610" s="224"/>
      <c r="H610" s="152">
        <f t="shared" si="23"/>
        <v>0</v>
      </c>
    </row>
    <row r="611" spans="1:8" s="225" customFormat="1" ht="45">
      <c r="A611" s="194"/>
      <c r="B611" s="111" t="s">
        <v>30</v>
      </c>
      <c r="C611" s="112"/>
      <c r="D611" s="112"/>
      <c r="E611" s="108"/>
      <c r="F611" s="152">
        <f t="shared" si="22"/>
        <v>0</v>
      </c>
      <c r="G611" s="224"/>
      <c r="H611" s="152">
        <f t="shared" si="23"/>
        <v>0</v>
      </c>
    </row>
    <row r="612" spans="1:8" s="225" customFormat="1" ht="15">
      <c r="A612" s="194"/>
      <c r="B612" s="111" t="s">
        <v>27</v>
      </c>
      <c r="C612" s="112"/>
      <c r="D612" s="112"/>
      <c r="E612" s="108"/>
      <c r="F612" s="152">
        <f t="shared" si="22"/>
        <v>0</v>
      </c>
      <c r="G612" s="224"/>
      <c r="H612" s="152">
        <f t="shared" si="23"/>
        <v>0</v>
      </c>
    </row>
    <row r="613" spans="1:8" s="225" customFormat="1" ht="15">
      <c r="A613" s="194"/>
      <c r="B613" s="111" t="s">
        <v>9</v>
      </c>
      <c r="C613" s="112" t="s">
        <v>2</v>
      </c>
      <c r="D613" s="112">
        <v>1</v>
      </c>
      <c r="E613" s="152"/>
      <c r="F613" s="152">
        <f t="shared" si="22"/>
        <v>0</v>
      </c>
      <c r="G613" s="224"/>
      <c r="H613" s="152">
        <f t="shared" si="23"/>
        <v>0</v>
      </c>
    </row>
    <row r="614" spans="1:8" s="225" customFormat="1" ht="15">
      <c r="A614" s="194"/>
      <c r="B614" s="111"/>
      <c r="C614" s="112"/>
      <c r="D614" s="112"/>
      <c r="E614" s="108"/>
      <c r="F614" s="152">
        <f t="shared" si="22"/>
        <v>0</v>
      </c>
      <c r="G614" s="224"/>
      <c r="H614" s="152">
        <f t="shared" si="23"/>
        <v>0</v>
      </c>
    </row>
    <row r="615" spans="1:8" s="225" customFormat="1" ht="15">
      <c r="A615" s="204"/>
      <c r="B615" s="412" t="s">
        <v>31</v>
      </c>
      <c r="C615" s="412"/>
      <c r="D615" s="412"/>
      <c r="E615" s="412"/>
      <c r="F615" s="354">
        <f>SUM(F584:F614)</f>
        <v>0</v>
      </c>
      <c r="G615" s="354">
        <f>SUM(G584:G614)</f>
        <v>0</v>
      </c>
      <c r="H615" s="354">
        <f>SUM(H584:H614)</f>
        <v>0</v>
      </c>
    </row>
    <row r="616" spans="1:8" s="300" customFormat="1" ht="15">
      <c r="A616" s="71" t="s">
        <v>820</v>
      </c>
      <c r="B616" s="13" t="s">
        <v>198</v>
      </c>
      <c r="C616" s="188"/>
      <c r="D616" s="188"/>
      <c r="E616" s="301"/>
      <c r="F616" s="302">
        <f>D616*E616</f>
        <v>0</v>
      </c>
      <c r="G616" s="303"/>
      <c r="H616" s="303"/>
    </row>
    <row r="617" spans="1:8" s="300" customFormat="1" ht="15">
      <c r="A617" s="71" t="s">
        <v>821</v>
      </c>
      <c r="B617" s="13" t="s">
        <v>33</v>
      </c>
      <c r="C617" s="188"/>
      <c r="D617" s="188"/>
      <c r="E617" s="301"/>
      <c r="F617" s="302">
        <f aca="true" t="shared" si="24" ref="F617:F629">D617*E617</f>
        <v>0</v>
      </c>
      <c r="G617" s="303"/>
      <c r="H617" s="303"/>
    </row>
    <row r="618" spans="1:8" s="300" customFormat="1" ht="60">
      <c r="A618" s="71"/>
      <c r="B618" s="94" t="s">
        <v>34</v>
      </c>
      <c r="C618" s="188"/>
      <c r="D618" s="188"/>
      <c r="E618" s="141"/>
      <c r="F618" s="141">
        <f t="shared" si="24"/>
        <v>0</v>
      </c>
      <c r="G618" s="303"/>
      <c r="H618" s="303"/>
    </row>
    <row r="619" spans="1:8" s="300" customFormat="1" ht="15">
      <c r="A619" s="88"/>
      <c r="B619" s="94" t="s">
        <v>9</v>
      </c>
      <c r="C619" s="122" t="s">
        <v>5</v>
      </c>
      <c r="D619" s="122">
        <v>1</v>
      </c>
      <c r="E619" s="141"/>
      <c r="F619" s="141">
        <f t="shared" si="24"/>
        <v>0</v>
      </c>
      <c r="G619" s="303"/>
      <c r="H619" s="303"/>
    </row>
    <row r="620" spans="1:8" s="300" customFormat="1" ht="15">
      <c r="A620" s="71"/>
      <c r="B620" s="13"/>
      <c r="C620" s="188"/>
      <c r="D620" s="188"/>
      <c r="E620" s="141"/>
      <c r="F620" s="141">
        <f t="shared" si="24"/>
        <v>0</v>
      </c>
      <c r="G620" s="303"/>
      <c r="H620" s="303"/>
    </row>
    <row r="621" spans="1:8" s="300" customFormat="1" ht="15">
      <c r="A621" s="71" t="s">
        <v>822</v>
      </c>
      <c r="B621" s="13" t="s">
        <v>35</v>
      </c>
      <c r="C621" s="188"/>
      <c r="D621" s="188"/>
      <c r="E621" s="141"/>
      <c r="F621" s="141">
        <f t="shared" si="24"/>
        <v>0</v>
      </c>
      <c r="G621" s="303"/>
      <c r="H621" s="303"/>
    </row>
    <row r="622" spans="1:8" s="300" customFormat="1" ht="15">
      <c r="A622" s="71" t="s">
        <v>823</v>
      </c>
      <c r="B622" s="13" t="s">
        <v>36</v>
      </c>
      <c r="C622" s="188"/>
      <c r="D622" s="188"/>
      <c r="E622" s="141"/>
      <c r="F622" s="141">
        <f t="shared" si="24"/>
        <v>0</v>
      </c>
      <c r="G622" s="303"/>
      <c r="H622" s="303"/>
    </row>
    <row r="623" spans="1:8" s="300" customFormat="1" ht="30">
      <c r="A623" s="88"/>
      <c r="B623" s="94" t="s">
        <v>37</v>
      </c>
      <c r="C623" s="122"/>
      <c r="D623" s="122"/>
      <c r="E623" s="141"/>
      <c r="F623" s="141">
        <f t="shared" si="24"/>
        <v>0</v>
      </c>
      <c r="G623" s="303"/>
      <c r="H623" s="303"/>
    </row>
    <row r="624" spans="1:8" s="300" customFormat="1" ht="15">
      <c r="A624" s="88"/>
      <c r="B624" s="94" t="s">
        <v>9</v>
      </c>
      <c r="C624" s="122" t="s">
        <v>5</v>
      </c>
      <c r="D624" s="122">
        <v>1</v>
      </c>
      <c r="E624" s="141"/>
      <c r="F624" s="141">
        <f t="shared" si="24"/>
        <v>0</v>
      </c>
      <c r="G624" s="303"/>
      <c r="H624" s="303"/>
    </row>
    <row r="625" spans="1:8" s="385" customFormat="1" ht="15">
      <c r="A625" s="168"/>
      <c r="B625" s="313"/>
      <c r="C625" s="311"/>
      <c r="D625" s="311"/>
      <c r="E625" s="171"/>
      <c r="F625" s="171">
        <f t="shared" si="24"/>
        <v>0</v>
      </c>
      <c r="G625" s="384"/>
      <c r="H625" s="384"/>
    </row>
    <row r="626" spans="1:8" s="300" customFormat="1" ht="15">
      <c r="A626" s="71" t="s">
        <v>858</v>
      </c>
      <c r="B626" s="13" t="s">
        <v>38</v>
      </c>
      <c r="C626" s="188"/>
      <c r="D626" s="188"/>
      <c r="E626" s="141"/>
      <c r="F626" s="141">
        <f t="shared" si="24"/>
        <v>0</v>
      </c>
      <c r="G626" s="303"/>
      <c r="H626" s="303"/>
    </row>
    <row r="627" spans="1:8" s="300" customFormat="1" ht="45">
      <c r="A627" s="88"/>
      <c r="B627" s="94" t="s">
        <v>39</v>
      </c>
      <c r="C627" s="122"/>
      <c r="D627" s="122"/>
      <c r="E627" s="141"/>
      <c r="F627" s="141">
        <f t="shared" si="24"/>
        <v>0</v>
      </c>
      <c r="G627" s="303"/>
      <c r="H627" s="303"/>
    </row>
    <row r="628" spans="1:8" s="300" customFormat="1" ht="15">
      <c r="A628" s="88"/>
      <c r="B628" s="94" t="s">
        <v>9</v>
      </c>
      <c r="C628" s="122" t="s">
        <v>5</v>
      </c>
      <c r="D628" s="122">
        <v>1</v>
      </c>
      <c r="E628" s="141"/>
      <c r="F628" s="141">
        <f t="shared" si="24"/>
        <v>0</v>
      </c>
      <c r="G628" s="303"/>
      <c r="H628" s="303"/>
    </row>
    <row r="629" spans="1:8" s="300" customFormat="1" ht="15">
      <c r="A629" s="304"/>
      <c r="B629" s="89"/>
      <c r="C629" s="122"/>
      <c r="D629" s="122"/>
      <c r="E629" s="141"/>
      <c r="F629" s="141">
        <f t="shared" si="24"/>
        <v>0</v>
      </c>
      <c r="G629" s="303"/>
      <c r="H629" s="303"/>
    </row>
    <row r="630" spans="1:8" s="300" customFormat="1" ht="15">
      <c r="A630" s="364"/>
      <c r="B630" s="410" t="s">
        <v>199</v>
      </c>
      <c r="C630" s="410"/>
      <c r="D630" s="410"/>
      <c r="E630" s="410"/>
      <c r="F630" s="365">
        <f>SUM(F617:F629)</f>
        <v>0</v>
      </c>
      <c r="G630" s="365">
        <f>SUM(G617:G629)</f>
        <v>0</v>
      </c>
      <c r="H630" s="365">
        <f>SUM(H617:H629)</f>
        <v>0</v>
      </c>
    </row>
    <row r="631" spans="1:8" s="73" customFormat="1" ht="15">
      <c r="A631" s="71" t="s">
        <v>824</v>
      </c>
      <c r="B631" s="13" t="s">
        <v>63</v>
      </c>
      <c r="C631" s="188"/>
      <c r="D631" s="188"/>
      <c r="E631" s="301"/>
      <c r="F631" s="301"/>
      <c r="G631" s="72"/>
      <c r="H631" s="72"/>
    </row>
    <row r="632" spans="1:8" s="73" customFormat="1" ht="15">
      <c r="A632" s="71" t="s">
        <v>825</v>
      </c>
      <c r="B632" s="316" t="s">
        <v>65</v>
      </c>
      <c r="C632" s="122"/>
      <c r="D632" s="122"/>
      <c r="E632" s="159"/>
      <c r="F632" s="159">
        <f>C632*E632</f>
        <v>0</v>
      </c>
      <c r="G632" s="72"/>
      <c r="H632" s="72"/>
    </row>
    <row r="633" spans="1:8" s="73" customFormat="1" ht="30">
      <c r="A633" s="88"/>
      <c r="B633" s="89" t="s">
        <v>66</v>
      </c>
      <c r="C633" s="122"/>
      <c r="D633" s="122"/>
      <c r="E633" s="159"/>
      <c r="F633" s="159">
        <f aca="true" t="shared" si="25" ref="F633:F638">E633*D633</f>
        <v>0</v>
      </c>
      <c r="G633" s="72"/>
      <c r="H633" s="72"/>
    </row>
    <row r="634" spans="1:8" s="73" customFormat="1" ht="15">
      <c r="A634" s="88"/>
      <c r="B634" s="94" t="s">
        <v>9</v>
      </c>
      <c r="C634" s="122" t="s">
        <v>2</v>
      </c>
      <c r="D634" s="122">
        <v>1</v>
      </c>
      <c r="E634" s="159"/>
      <c r="F634" s="159">
        <f t="shared" si="25"/>
        <v>0</v>
      </c>
      <c r="G634" s="72"/>
      <c r="H634" s="72"/>
    </row>
    <row r="635" spans="1:8" s="73" customFormat="1" ht="15">
      <c r="A635" s="88"/>
      <c r="B635" s="94"/>
      <c r="C635" s="122"/>
      <c r="D635" s="122"/>
      <c r="E635" s="159"/>
      <c r="F635" s="159"/>
      <c r="G635" s="72"/>
      <c r="H635" s="72"/>
    </row>
    <row r="636" spans="1:8" s="73" customFormat="1" ht="15">
      <c r="A636" s="71" t="s">
        <v>826</v>
      </c>
      <c r="B636" s="316" t="s">
        <v>40</v>
      </c>
      <c r="C636" s="122"/>
      <c r="D636" s="122"/>
      <c r="E636" s="159"/>
      <c r="F636" s="159">
        <f t="shared" si="25"/>
        <v>0</v>
      </c>
      <c r="G636" s="72"/>
      <c r="H636" s="72"/>
    </row>
    <row r="637" spans="1:8" s="73" customFormat="1" ht="60">
      <c r="A637" s="304"/>
      <c r="B637" s="94" t="s">
        <v>67</v>
      </c>
      <c r="C637" s="122"/>
      <c r="D637" s="122"/>
      <c r="E637" s="159"/>
      <c r="F637" s="159">
        <f t="shared" si="25"/>
        <v>0</v>
      </c>
      <c r="G637" s="72"/>
      <c r="H637" s="72"/>
    </row>
    <row r="638" spans="1:8" s="73" customFormat="1" ht="15">
      <c r="A638" s="88"/>
      <c r="B638" s="94" t="s">
        <v>9</v>
      </c>
      <c r="C638" s="122" t="s">
        <v>5</v>
      </c>
      <c r="D638" s="122">
        <v>3</v>
      </c>
      <c r="E638" s="159"/>
      <c r="F638" s="159">
        <f t="shared" si="25"/>
        <v>0</v>
      </c>
      <c r="G638" s="72"/>
      <c r="H638" s="72"/>
    </row>
    <row r="639" spans="1:8" s="73" customFormat="1" ht="15">
      <c r="A639" s="88"/>
      <c r="B639" s="94"/>
      <c r="C639" s="122"/>
      <c r="D639" s="122"/>
      <c r="E639" s="159"/>
      <c r="F639" s="159">
        <f>C639*E639</f>
        <v>0</v>
      </c>
      <c r="G639" s="72"/>
      <c r="H639" s="72"/>
    </row>
    <row r="640" spans="1:8" s="73" customFormat="1" ht="15">
      <c r="A640" s="364"/>
      <c r="B640" s="413" t="s">
        <v>64</v>
      </c>
      <c r="C640" s="413"/>
      <c r="D640" s="413"/>
      <c r="E640" s="413"/>
      <c r="F640" s="357">
        <f>SUM(F632:F639)</f>
        <v>0</v>
      </c>
      <c r="G640" s="357">
        <f>SUM(G632:G639)</f>
        <v>0</v>
      </c>
      <c r="H640" s="357">
        <f>SUM(H632:H639)</f>
        <v>0</v>
      </c>
    </row>
    <row r="641" spans="1:8" s="70" customFormat="1" ht="15">
      <c r="A641" s="9"/>
      <c r="B641" s="335"/>
      <c r="C641" s="305"/>
      <c r="D641" s="175"/>
      <c r="E641" s="142"/>
      <c r="F641" s="141"/>
      <c r="G641" s="141"/>
      <c r="H641" s="141"/>
    </row>
    <row r="642" spans="1:8" s="70" customFormat="1" ht="15">
      <c r="A642" s="364"/>
      <c r="B642" s="409" t="s">
        <v>410</v>
      </c>
      <c r="C642" s="409"/>
      <c r="D642" s="409"/>
      <c r="E642" s="409"/>
      <c r="F642" s="365"/>
      <c r="G642" s="365"/>
      <c r="H642" s="365"/>
    </row>
    <row r="643" spans="1:8" s="348" customFormat="1" ht="15">
      <c r="A643" s="101"/>
      <c r="B643" s="96"/>
      <c r="C643" s="306"/>
      <c r="D643" s="307"/>
      <c r="E643" s="308"/>
      <c r="F643" s="308"/>
      <c r="G643" s="309"/>
      <c r="H643" s="309"/>
    </row>
  </sheetData>
  <sheetProtection/>
  <mergeCells count="13">
    <mergeCell ref="C1:C3"/>
    <mergeCell ref="D1:D3"/>
    <mergeCell ref="B4:E4"/>
    <mergeCell ref="B60:E60"/>
    <mergeCell ref="B127:E127"/>
    <mergeCell ref="B352:E352"/>
    <mergeCell ref="B642:E642"/>
    <mergeCell ref="B402:E402"/>
    <mergeCell ref="B463:E463"/>
    <mergeCell ref="B580:E580"/>
    <mergeCell ref="B615:E615"/>
    <mergeCell ref="B630:E630"/>
    <mergeCell ref="B640:E640"/>
  </mergeCells>
  <printOptions horizontalCentered="1"/>
  <pageMargins left="0.3937007874015748" right="0.3937007874015748" top="1.1811023622047245" bottom="0.3937007874015748" header="0.5905511811023623" footer="0.1968503937007874"/>
  <pageSetup horizontalDpi="300" verticalDpi="300" orientation="landscape" paperSize="9" r:id="rId1"/>
  <headerFooter>
    <oddHeader>&amp;C&amp;"Times New Roman,Gras"&amp;12SOCIETE STONES
PROJET DE CONSTRUCTION DU NOUVEAU SIEGE DE IBI GROUP A BAMAKO  
BORDEREAU DES PRIX  ET DETAIL ESTIMATIF-LOT : FLUIDES</oddHeader>
    <oddFooter>&amp;L&amp;"Times New Roman,Normal"&amp;UIMAGIN’ ARCHITECTURE&amp;C&amp;"Times New Roman,Normal"SOUS-LOT: PLOMBERIE SANITAIRE&amp;R&amp;"Times New Roman,Normal"&amp;P/&amp;N</oddFooter>
  </headerFooter>
  <rowBreaks count="21" manualBreakCount="21">
    <brk id="60" max="7" man="1"/>
    <brk id="127" max="7" man="1"/>
    <brk id="146" max="7" man="1"/>
    <brk id="187" max="7" man="1"/>
    <brk id="208" max="7" man="1"/>
    <brk id="231" max="7" man="1"/>
    <brk id="251" max="7" man="1"/>
    <brk id="275" max="7" man="1"/>
    <brk id="300" max="7" man="1"/>
    <brk id="322" max="7" man="1"/>
    <brk id="347" max="7" man="1"/>
    <brk id="385" max="7" man="1"/>
    <brk id="406" max="7" man="1"/>
    <brk id="430" max="7" man="1"/>
    <brk id="468" max="7" man="1"/>
    <brk id="483" max="7" man="1"/>
    <brk id="519" max="7" man="1"/>
    <brk id="580" max="7" man="1"/>
    <brk id="596" max="7" man="1"/>
    <brk id="606" max="7" man="1"/>
    <brk id="625" max="7" man="1"/>
  </rowBreaks>
</worksheet>
</file>

<file path=xl/worksheets/sheet2.xml><?xml version="1.0" encoding="utf-8"?>
<worksheet xmlns="http://schemas.openxmlformats.org/spreadsheetml/2006/main" xmlns:r="http://schemas.openxmlformats.org/officeDocument/2006/relationships">
  <dimension ref="A1:H197"/>
  <sheetViews>
    <sheetView showZeros="0" view="pageBreakPreview" zoomScaleNormal="145" zoomScaleSheetLayoutView="100" zoomScalePageLayoutView="0" workbookViewId="0" topLeftCell="A1">
      <pane ySplit="3" topLeftCell="A172" activePane="bottomLeft" state="frozen"/>
      <selection pane="topLeft" activeCell="A1" sqref="A1"/>
      <selection pane="bottomLeft" activeCell="B178" sqref="B178"/>
    </sheetView>
  </sheetViews>
  <sheetFormatPr defaultColWidth="11.421875" defaultRowHeight="12.75"/>
  <cols>
    <col min="1" max="1" width="9.7109375" style="101" customWidth="1"/>
    <col min="2" max="2" width="65.7109375" style="102" customWidth="1"/>
    <col min="3" max="3" width="6.7109375" style="97" customWidth="1"/>
    <col min="4" max="4" width="8.7109375" style="97" customWidth="1"/>
    <col min="5" max="5" width="12.7109375" style="97" customWidth="1"/>
    <col min="6" max="6" width="12.7109375" style="98" customWidth="1"/>
    <col min="7" max="8" width="12.7109375" style="97" customWidth="1"/>
    <col min="9" max="16384" width="11.421875" style="209" customWidth="1"/>
  </cols>
  <sheetData>
    <row r="1" spans="1:8" s="134" customFormat="1" ht="14.25">
      <c r="A1" s="389" t="s">
        <v>237</v>
      </c>
      <c r="B1" s="350" t="s">
        <v>238</v>
      </c>
      <c r="C1" s="420" t="s">
        <v>0</v>
      </c>
      <c r="D1" s="414" t="s">
        <v>1</v>
      </c>
      <c r="E1" s="390" t="s">
        <v>241</v>
      </c>
      <c r="F1" s="390" t="s">
        <v>241</v>
      </c>
      <c r="G1" s="390" t="s">
        <v>241</v>
      </c>
      <c r="H1" s="390" t="s">
        <v>241</v>
      </c>
    </row>
    <row r="2" spans="1:8" s="134" customFormat="1" ht="14.25">
      <c r="A2" s="386" t="s">
        <v>242</v>
      </c>
      <c r="B2" s="345" t="s">
        <v>239</v>
      </c>
      <c r="C2" s="421"/>
      <c r="D2" s="415"/>
      <c r="E2" s="136" t="s">
        <v>243</v>
      </c>
      <c r="F2" s="136" t="s">
        <v>244</v>
      </c>
      <c r="G2" s="136" t="s">
        <v>245</v>
      </c>
      <c r="H2" s="136" t="s">
        <v>246</v>
      </c>
    </row>
    <row r="3" spans="1:8" s="134" customFormat="1" ht="14.25">
      <c r="A3" s="387" t="s">
        <v>241</v>
      </c>
      <c r="B3" s="346" t="s">
        <v>240</v>
      </c>
      <c r="C3" s="422"/>
      <c r="D3" s="416"/>
      <c r="E3" s="137" t="s">
        <v>247</v>
      </c>
      <c r="F3" s="137" t="s">
        <v>247</v>
      </c>
      <c r="G3" s="137" t="s">
        <v>248</v>
      </c>
      <c r="H3" s="137" t="s">
        <v>248</v>
      </c>
    </row>
    <row r="4" spans="1:8" s="134" customFormat="1" ht="18.75">
      <c r="A4" s="404" t="s">
        <v>252</v>
      </c>
      <c r="B4" s="417" t="s">
        <v>251</v>
      </c>
      <c r="C4" s="417"/>
      <c r="D4" s="417"/>
      <c r="E4" s="417"/>
      <c r="F4" s="138"/>
      <c r="G4" s="135"/>
      <c r="H4" s="135"/>
    </row>
    <row r="5" spans="1:8" s="70" customFormat="1" ht="28.5">
      <c r="A5" s="9"/>
      <c r="B5" s="336" t="s">
        <v>616</v>
      </c>
      <c r="C5" s="139"/>
      <c r="D5" s="140"/>
      <c r="E5" s="141"/>
      <c r="F5" s="142"/>
      <c r="G5" s="143"/>
      <c r="H5" s="143"/>
    </row>
    <row r="6" spans="1:8" s="145" customFormat="1" ht="42.75">
      <c r="A6" s="105"/>
      <c r="B6" s="234" t="s">
        <v>214</v>
      </c>
      <c r="C6" s="106"/>
      <c r="D6" s="106"/>
      <c r="E6" s="107"/>
      <c r="F6" s="108"/>
      <c r="G6" s="144"/>
      <c r="H6" s="144"/>
    </row>
    <row r="7" spans="1:8" s="134" customFormat="1" ht="57">
      <c r="A7" s="71"/>
      <c r="B7" s="11" t="s">
        <v>204</v>
      </c>
      <c r="C7" s="52"/>
      <c r="D7" s="52"/>
      <c r="E7" s="13"/>
      <c r="F7" s="138"/>
      <c r="G7" s="135"/>
      <c r="H7" s="135"/>
    </row>
    <row r="8" spans="1:8" s="70" customFormat="1" ht="15">
      <c r="A8" s="71" t="s">
        <v>259</v>
      </c>
      <c r="B8" s="13" t="s">
        <v>160</v>
      </c>
      <c r="C8" s="122"/>
      <c r="D8" s="146"/>
      <c r="E8" s="141"/>
      <c r="F8" s="147"/>
      <c r="G8" s="143"/>
      <c r="H8" s="143"/>
    </row>
    <row r="9" spans="1:8" s="70" customFormat="1" ht="15">
      <c r="A9" s="71" t="s">
        <v>212</v>
      </c>
      <c r="B9" s="336" t="s">
        <v>161</v>
      </c>
      <c r="C9" s="122"/>
      <c r="D9" s="148"/>
      <c r="E9" s="141"/>
      <c r="F9" s="147"/>
      <c r="G9" s="143"/>
      <c r="H9" s="143"/>
    </row>
    <row r="10" spans="1:8" s="70" customFormat="1" ht="15">
      <c r="A10" s="71" t="s">
        <v>86</v>
      </c>
      <c r="B10" s="336" t="s">
        <v>162</v>
      </c>
      <c r="C10" s="122"/>
      <c r="D10" s="148"/>
      <c r="E10" s="141"/>
      <c r="F10" s="147"/>
      <c r="G10" s="143"/>
      <c r="H10" s="143"/>
    </row>
    <row r="11" spans="1:8" s="153" customFormat="1" ht="45">
      <c r="A11" s="149"/>
      <c r="B11" s="235" t="s">
        <v>473</v>
      </c>
      <c r="C11" s="150"/>
      <c r="D11" s="150"/>
      <c r="E11" s="151"/>
      <c r="F11" s="141"/>
      <c r="G11" s="133"/>
      <c r="H11" s="152">
        <f>E11*1.52/1000</f>
        <v>0</v>
      </c>
    </row>
    <row r="12" spans="1:8" s="153" customFormat="1" ht="30">
      <c r="A12" s="149"/>
      <c r="B12" s="324" t="s">
        <v>474</v>
      </c>
      <c r="C12" s="150"/>
      <c r="D12" s="150"/>
      <c r="E12" s="151"/>
      <c r="F12" s="141"/>
      <c r="G12" s="133"/>
      <c r="H12" s="152"/>
    </row>
    <row r="13" spans="1:8" s="153" customFormat="1" ht="30">
      <c r="A13" s="149"/>
      <c r="B13" s="235" t="s">
        <v>475</v>
      </c>
      <c r="C13" s="150"/>
      <c r="D13" s="150"/>
      <c r="E13" s="151"/>
      <c r="F13" s="141"/>
      <c r="G13" s="133"/>
      <c r="H13" s="152">
        <f>E13*1.52/1000</f>
        <v>0</v>
      </c>
    </row>
    <row r="14" spans="1:8" s="153" customFormat="1" ht="15">
      <c r="A14" s="149"/>
      <c r="B14" s="235" t="s">
        <v>476</v>
      </c>
      <c r="C14" s="150"/>
      <c r="D14" s="150"/>
      <c r="E14" s="151"/>
      <c r="F14" s="141"/>
      <c r="G14" s="133"/>
      <c r="H14" s="152">
        <f>E14*1.52/1000</f>
        <v>0</v>
      </c>
    </row>
    <row r="15" spans="1:8" s="153" customFormat="1" ht="15">
      <c r="A15" s="149"/>
      <c r="B15" s="235" t="s">
        <v>429</v>
      </c>
      <c r="C15" s="150"/>
      <c r="D15" s="150"/>
      <c r="E15" s="151"/>
      <c r="F15" s="141"/>
      <c r="G15" s="133"/>
      <c r="H15" s="152"/>
    </row>
    <row r="16" spans="1:8" s="153" customFormat="1" ht="15">
      <c r="A16" s="149"/>
      <c r="B16" s="235" t="s">
        <v>433</v>
      </c>
      <c r="C16" s="150"/>
      <c r="D16" s="150"/>
      <c r="E16" s="151"/>
      <c r="F16" s="141"/>
      <c r="G16" s="133"/>
      <c r="H16" s="152"/>
    </row>
    <row r="17" spans="1:8" s="153" customFormat="1" ht="15">
      <c r="A17" s="149"/>
      <c r="B17" s="235" t="s">
        <v>432</v>
      </c>
      <c r="C17" s="150"/>
      <c r="D17" s="150"/>
      <c r="E17" s="151"/>
      <c r="F17" s="141"/>
      <c r="G17" s="133"/>
      <c r="H17" s="152"/>
    </row>
    <row r="18" spans="1:8" s="156" customFormat="1" ht="45">
      <c r="A18" s="149"/>
      <c r="B18" s="235" t="s">
        <v>260</v>
      </c>
      <c r="C18" s="154"/>
      <c r="D18" s="154"/>
      <c r="E18" s="151"/>
      <c r="F18" s="141"/>
      <c r="G18" s="155"/>
      <c r="H18" s="152">
        <f>E18*1.52/1000</f>
        <v>0</v>
      </c>
    </row>
    <row r="19" spans="1:8" s="156" customFormat="1" ht="15">
      <c r="A19" s="149"/>
      <c r="B19" s="235" t="s">
        <v>426</v>
      </c>
      <c r="C19" s="154"/>
      <c r="D19" s="154"/>
      <c r="E19" s="151"/>
      <c r="F19" s="141"/>
      <c r="G19" s="155"/>
      <c r="H19" s="152">
        <f>E19*1.52/1000</f>
        <v>0</v>
      </c>
    </row>
    <row r="20" spans="1:8" s="156" customFormat="1" ht="15">
      <c r="A20" s="149"/>
      <c r="B20" s="235" t="s">
        <v>477</v>
      </c>
      <c r="C20" s="154"/>
      <c r="D20" s="154"/>
      <c r="E20" s="151"/>
      <c r="F20" s="141"/>
      <c r="G20" s="155"/>
      <c r="H20" s="152"/>
    </row>
    <row r="21" spans="1:8" s="368" customFormat="1" ht="15">
      <c r="A21" s="217"/>
      <c r="B21" s="320" t="s">
        <v>430</v>
      </c>
      <c r="C21" s="366"/>
      <c r="D21" s="366"/>
      <c r="E21" s="219"/>
      <c r="F21" s="171"/>
      <c r="G21" s="367"/>
      <c r="H21" s="221">
        <f>E21*1.52/1000</f>
        <v>0</v>
      </c>
    </row>
    <row r="22" spans="1:8" s="156" customFormat="1" ht="15">
      <c r="A22" s="149"/>
      <c r="B22" s="235" t="s">
        <v>431</v>
      </c>
      <c r="C22" s="154"/>
      <c r="D22" s="154"/>
      <c r="E22" s="151"/>
      <c r="F22" s="141"/>
      <c r="G22" s="155"/>
      <c r="H22" s="152"/>
    </row>
    <row r="23" spans="1:8" s="156" customFormat="1" ht="15">
      <c r="A23" s="149"/>
      <c r="B23" s="235" t="s">
        <v>434</v>
      </c>
      <c r="C23" s="154"/>
      <c r="D23" s="154"/>
      <c r="E23" s="151"/>
      <c r="F23" s="141"/>
      <c r="G23" s="155"/>
      <c r="H23" s="152"/>
    </row>
    <row r="24" spans="1:8" s="156" customFormat="1" ht="15">
      <c r="A24" s="149"/>
      <c r="B24" s="235" t="s">
        <v>435</v>
      </c>
      <c r="C24" s="154"/>
      <c r="D24" s="154"/>
      <c r="E24" s="151"/>
      <c r="F24" s="141"/>
      <c r="G24" s="155"/>
      <c r="H24" s="152"/>
    </row>
    <row r="25" spans="1:8" s="156" customFormat="1" ht="15">
      <c r="A25" s="149"/>
      <c r="B25" s="44" t="s">
        <v>206</v>
      </c>
      <c r="C25" s="154"/>
      <c r="D25" s="154"/>
      <c r="E25" s="151"/>
      <c r="F25" s="141"/>
      <c r="G25" s="155"/>
      <c r="H25" s="152">
        <f>E25*1.52/1000</f>
        <v>0</v>
      </c>
    </row>
    <row r="26" spans="1:8" s="156" customFormat="1" ht="15">
      <c r="A26" s="149"/>
      <c r="B26" s="44" t="s">
        <v>207</v>
      </c>
      <c r="C26" s="154"/>
      <c r="D26" s="154"/>
      <c r="E26" s="151"/>
      <c r="F26" s="141"/>
      <c r="G26" s="155"/>
      <c r="H26" s="152"/>
    </row>
    <row r="27" spans="1:8" s="153" customFormat="1" ht="15">
      <c r="A27" s="149"/>
      <c r="B27" s="235" t="s">
        <v>828</v>
      </c>
      <c r="C27" s="150"/>
      <c r="D27" s="150"/>
      <c r="E27" s="151"/>
      <c r="F27" s="141"/>
      <c r="G27" s="133"/>
      <c r="H27" s="152">
        <f>E27*1.52/1000</f>
        <v>0</v>
      </c>
    </row>
    <row r="28" spans="1:8" s="153" customFormat="1" ht="15">
      <c r="A28" s="149"/>
      <c r="B28" s="235" t="s">
        <v>829</v>
      </c>
      <c r="C28" s="150"/>
      <c r="D28" s="150"/>
      <c r="E28" s="151"/>
      <c r="F28" s="141"/>
      <c r="G28" s="133"/>
      <c r="H28" s="152">
        <f>E28*1.52/1000</f>
        <v>0</v>
      </c>
    </row>
    <row r="29" spans="1:8" s="153" customFormat="1" ht="15">
      <c r="A29" s="149"/>
      <c r="B29" s="111" t="s">
        <v>114</v>
      </c>
      <c r="C29" s="154" t="s">
        <v>5</v>
      </c>
      <c r="D29" s="150">
        <v>1</v>
      </c>
      <c r="E29" s="152"/>
      <c r="F29" s="152">
        <f>D29*E29</f>
        <v>0</v>
      </c>
      <c r="G29" s="133"/>
      <c r="H29" s="152">
        <f>E29*1.52/1000</f>
        <v>0</v>
      </c>
    </row>
    <row r="30" spans="1:8" s="70" customFormat="1" ht="15">
      <c r="A30" s="71"/>
      <c r="B30" s="89"/>
      <c r="C30" s="122"/>
      <c r="D30" s="146"/>
      <c r="E30" s="141"/>
      <c r="F30" s="142"/>
      <c r="G30" s="143"/>
      <c r="H30" s="143"/>
    </row>
    <row r="31" spans="1:8" s="161" customFormat="1" ht="15">
      <c r="A31" s="9" t="s">
        <v>231</v>
      </c>
      <c r="B31" s="13" t="s">
        <v>163</v>
      </c>
      <c r="C31" s="157"/>
      <c r="D31" s="158"/>
      <c r="E31" s="159"/>
      <c r="F31" s="159">
        <f>E31*D31</f>
        <v>0</v>
      </c>
      <c r="G31" s="160"/>
      <c r="H31" s="160"/>
    </row>
    <row r="32" spans="1:8" s="161" customFormat="1" ht="45">
      <c r="A32" s="162"/>
      <c r="B32" s="94" t="s">
        <v>164</v>
      </c>
      <c r="C32" s="163"/>
      <c r="D32" s="164"/>
      <c r="E32" s="159"/>
      <c r="F32" s="159">
        <f>E32*D32</f>
        <v>0</v>
      </c>
      <c r="G32" s="160"/>
      <c r="H32" s="160"/>
    </row>
    <row r="33" spans="1:8" s="161" customFormat="1" ht="15">
      <c r="A33" s="162"/>
      <c r="B33" s="89" t="s">
        <v>290</v>
      </c>
      <c r="C33" s="163"/>
      <c r="D33" s="164"/>
      <c r="E33" s="159"/>
      <c r="F33" s="159">
        <f>E33*D33</f>
        <v>0</v>
      </c>
      <c r="G33" s="160"/>
      <c r="H33" s="160"/>
    </row>
    <row r="34" spans="1:8" s="161" customFormat="1" ht="15">
      <c r="A34" s="162"/>
      <c r="B34" s="94" t="s">
        <v>165</v>
      </c>
      <c r="C34" s="163" t="s">
        <v>4</v>
      </c>
      <c r="D34" s="163">
        <v>1</v>
      </c>
      <c r="E34" s="159"/>
      <c r="F34" s="159">
        <f>E34*D34</f>
        <v>0</v>
      </c>
      <c r="G34" s="160"/>
      <c r="H34" s="160"/>
    </row>
    <row r="35" spans="1:8" s="161" customFormat="1" ht="15">
      <c r="A35" s="162"/>
      <c r="B35" s="94"/>
      <c r="C35" s="163"/>
      <c r="D35" s="164"/>
      <c r="E35" s="159"/>
      <c r="F35" s="159">
        <f>E35*D35</f>
        <v>0</v>
      </c>
      <c r="G35" s="160"/>
      <c r="H35" s="160"/>
    </row>
    <row r="36" spans="1:8" s="70" customFormat="1" ht="15">
      <c r="A36" s="9" t="s">
        <v>88</v>
      </c>
      <c r="B36" s="336" t="s">
        <v>167</v>
      </c>
      <c r="C36" s="139"/>
      <c r="D36" s="140"/>
      <c r="E36" s="141"/>
      <c r="F36" s="142">
        <f aca="true" t="shared" si="0" ref="F36:F50">D36*E36</f>
        <v>0</v>
      </c>
      <c r="G36" s="143"/>
      <c r="H36" s="143"/>
    </row>
    <row r="37" spans="1:8" s="70" customFormat="1" ht="15">
      <c r="A37" s="9"/>
      <c r="B37" s="337" t="s">
        <v>168</v>
      </c>
      <c r="C37" s="165"/>
      <c r="D37" s="166"/>
      <c r="E37" s="141"/>
      <c r="F37" s="142">
        <f t="shared" si="0"/>
        <v>0</v>
      </c>
      <c r="G37" s="143"/>
      <c r="H37" s="143"/>
    </row>
    <row r="38" spans="1:8" s="70" customFormat="1" ht="15">
      <c r="A38" s="9"/>
      <c r="B38" s="338" t="s">
        <v>169</v>
      </c>
      <c r="C38" s="165"/>
      <c r="D38" s="166"/>
      <c r="E38" s="141"/>
      <c r="F38" s="142">
        <f t="shared" si="0"/>
        <v>0</v>
      </c>
      <c r="G38" s="143"/>
      <c r="H38" s="143"/>
    </row>
    <row r="39" spans="1:8" s="70" customFormat="1" ht="30">
      <c r="A39" s="162"/>
      <c r="B39" s="338" t="s">
        <v>170</v>
      </c>
      <c r="C39" s="165"/>
      <c r="D39" s="166"/>
      <c r="E39" s="141"/>
      <c r="F39" s="142">
        <f t="shared" si="0"/>
        <v>0</v>
      </c>
      <c r="G39" s="143"/>
      <c r="H39" s="143"/>
    </row>
    <row r="40" spans="1:8" s="70" customFormat="1" ht="15">
      <c r="A40" s="162"/>
      <c r="B40" s="338" t="s">
        <v>171</v>
      </c>
      <c r="C40" s="165"/>
      <c r="D40" s="166"/>
      <c r="E40" s="141"/>
      <c r="F40" s="142">
        <f t="shared" si="0"/>
        <v>0</v>
      </c>
      <c r="G40" s="143"/>
      <c r="H40" s="143"/>
    </row>
    <row r="41" spans="1:8" s="70" customFormat="1" ht="30">
      <c r="A41" s="9"/>
      <c r="B41" s="337" t="s">
        <v>172</v>
      </c>
      <c r="C41" s="165"/>
      <c r="D41" s="166"/>
      <c r="E41" s="141"/>
      <c r="F41" s="142">
        <f t="shared" si="0"/>
        <v>0</v>
      </c>
      <c r="G41" s="143"/>
      <c r="H41" s="143"/>
    </row>
    <row r="42" spans="1:8" s="70" customFormat="1" ht="30">
      <c r="A42" s="71"/>
      <c r="B42" s="337" t="s">
        <v>173</v>
      </c>
      <c r="C42" s="165"/>
      <c r="D42" s="166"/>
      <c r="E42" s="141"/>
      <c r="F42" s="142">
        <f t="shared" si="0"/>
        <v>0</v>
      </c>
      <c r="G42" s="143"/>
      <c r="H42" s="143"/>
    </row>
    <row r="43" spans="1:8" s="399" customFormat="1" ht="15">
      <c r="A43" s="183"/>
      <c r="B43" s="395"/>
      <c r="C43" s="396"/>
      <c r="D43" s="397"/>
      <c r="E43" s="171"/>
      <c r="F43" s="172">
        <f t="shared" si="0"/>
        <v>0</v>
      </c>
      <c r="G43" s="398"/>
      <c r="H43" s="398"/>
    </row>
    <row r="44" spans="1:8" s="70" customFormat="1" ht="15">
      <c r="A44" s="162" t="s">
        <v>89</v>
      </c>
      <c r="B44" s="337" t="s">
        <v>174</v>
      </c>
      <c r="C44" s="165"/>
      <c r="D44" s="166"/>
      <c r="E44" s="141"/>
      <c r="F44" s="142">
        <f t="shared" si="0"/>
        <v>0</v>
      </c>
      <c r="G44" s="143"/>
      <c r="H44" s="143"/>
    </row>
    <row r="45" spans="1:8" s="70" customFormat="1" ht="15">
      <c r="A45" s="71"/>
      <c r="B45" s="339" t="s">
        <v>175</v>
      </c>
      <c r="C45" s="165" t="s">
        <v>5</v>
      </c>
      <c r="D45" s="166">
        <v>37</v>
      </c>
      <c r="E45" s="141"/>
      <c r="F45" s="142">
        <f t="shared" si="0"/>
        <v>0</v>
      </c>
      <c r="G45" s="143"/>
      <c r="H45" s="143"/>
    </row>
    <row r="46" spans="1:8" s="70" customFormat="1" ht="15">
      <c r="A46" s="71"/>
      <c r="B46" s="339"/>
      <c r="C46" s="165"/>
      <c r="D46" s="166"/>
      <c r="E46" s="141"/>
      <c r="F46" s="142">
        <f t="shared" si="0"/>
        <v>0</v>
      </c>
      <c r="G46" s="143"/>
      <c r="H46" s="143"/>
    </row>
    <row r="47" spans="1:8" s="70" customFormat="1" ht="15">
      <c r="A47" s="9" t="s">
        <v>70</v>
      </c>
      <c r="B47" s="336" t="s">
        <v>177</v>
      </c>
      <c r="C47" s="165"/>
      <c r="D47" s="166"/>
      <c r="E47" s="141"/>
      <c r="F47" s="142">
        <f t="shared" si="0"/>
        <v>0</v>
      </c>
      <c r="G47" s="143"/>
      <c r="H47" s="143"/>
    </row>
    <row r="48" spans="1:8" s="70" customFormat="1" ht="30">
      <c r="A48" s="71"/>
      <c r="B48" s="337" t="s">
        <v>178</v>
      </c>
      <c r="C48" s="165"/>
      <c r="D48" s="166"/>
      <c r="E48" s="141"/>
      <c r="F48" s="142">
        <f t="shared" si="0"/>
        <v>0</v>
      </c>
      <c r="G48" s="143"/>
      <c r="H48" s="143"/>
    </row>
    <row r="49" spans="1:8" s="70" customFormat="1" ht="30">
      <c r="A49" s="71"/>
      <c r="B49" s="337" t="s">
        <v>172</v>
      </c>
      <c r="C49" s="165"/>
      <c r="D49" s="166"/>
      <c r="E49" s="141"/>
      <c r="F49" s="142">
        <f t="shared" si="0"/>
        <v>0</v>
      </c>
      <c r="G49" s="143"/>
      <c r="H49" s="143"/>
    </row>
    <row r="50" spans="1:8" s="70" customFormat="1" ht="15">
      <c r="A50" s="71"/>
      <c r="B50" s="339" t="s">
        <v>175</v>
      </c>
      <c r="C50" s="165" t="s">
        <v>5</v>
      </c>
      <c r="D50" s="166">
        <v>3</v>
      </c>
      <c r="E50" s="141"/>
      <c r="F50" s="142">
        <f t="shared" si="0"/>
        <v>0</v>
      </c>
      <c r="G50" s="143"/>
      <c r="H50" s="143"/>
    </row>
    <row r="51" spans="1:8" s="70" customFormat="1" ht="15">
      <c r="A51" s="71"/>
      <c r="B51" s="94"/>
      <c r="C51" s="167"/>
      <c r="D51" s="148"/>
      <c r="E51" s="141"/>
      <c r="F51" s="142"/>
      <c r="G51" s="143"/>
      <c r="H51" s="143"/>
    </row>
    <row r="52" spans="1:8" s="70" customFormat="1" ht="15">
      <c r="A52" s="71" t="s">
        <v>71</v>
      </c>
      <c r="B52" s="336" t="s">
        <v>179</v>
      </c>
      <c r="C52" s="122"/>
      <c r="D52" s="148"/>
      <c r="E52" s="141"/>
      <c r="F52" s="147"/>
      <c r="G52" s="143"/>
      <c r="H52" s="143"/>
    </row>
    <row r="53" spans="1:8" s="70" customFormat="1" ht="15">
      <c r="A53" s="71" t="s">
        <v>96</v>
      </c>
      <c r="B53" s="336" t="s">
        <v>180</v>
      </c>
      <c r="C53" s="139"/>
      <c r="D53" s="140"/>
      <c r="E53" s="141"/>
      <c r="F53" s="147"/>
      <c r="G53" s="143"/>
      <c r="H53" s="143"/>
    </row>
    <row r="54" spans="1:8" s="70" customFormat="1" ht="60">
      <c r="A54" s="9"/>
      <c r="B54" s="338" t="s">
        <v>504</v>
      </c>
      <c r="C54" s="165"/>
      <c r="D54" s="166"/>
      <c r="E54" s="141"/>
      <c r="F54" s="147"/>
      <c r="G54" s="143"/>
      <c r="H54" s="143"/>
    </row>
    <row r="55" spans="1:8" s="70" customFormat="1" ht="15">
      <c r="A55" s="162" t="s">
        <v>840</v>
      </c>
      <c r="B55" s="337" t="s">
        <v>181</v>
      </c>
      <c r="C55" s="165"/>
      <c r="D55" s="166"/>
      <c r="E55" s="141"/>
      <c r="F55" s="142">
        <f aca="true" t="shared" si="1" ref="F55:F79">D55*E55</f>
        <v>0</v>
      </c>
      <c r="G55" s="143"/>
      <c r="H55" s="143"/>
    </row>
    <row r="56" spans="1:8" s="70" customFormat="1" ht="15">
      <c r="A56" s="9"/>
      <c r="B56" s="337" t="s">
        <v>6</v>
      </c>
      <c r="C56" s="165" t="s">
        <v>3</v>
      </c>
      <c r="D56" s="166">
        <v>240</v>
      </c>
      <c r="E56" s="141"/>
      <c r="F56" s="142">
        <f t="shared" si="1"/>
        <v>0</v>
      </c>
      <c r="G56" s="143"/>
      <c r="H56" s="143"/>
    </row>
    <row r="57" spans="1:8" s="70" customFormat="1" ht="15">
      <c r="A57" s="9"/>
      <c r="B57" s="337"/>
      <c r="C57" s="165"/>
      <c r="D57" s="166"/>
      <c r="E57" s="141"/>
      <c r="F57" s="142">
        <f t="shared" si="1"/>
        <v>0</v>
      </c>
      <c r="G57" s="143"/>
      <c r="H57" s="143"/>
    </row>
    <row r="58" spans="1:8" s="70" customFormat="1" ht="15">
      <c r="A58" s="162" t="s">
        <v>842</v>
      </c>
      <c r="B58" s="337" t="s">
        <v>182</v>
      </c>
      <c r="C58" s="165"/>
      <c r="D58" s="166"/>
      <c r="E58" s="141"/>
      <c r="F58" s="142">
        <f t="shared" si="1"/>
        <v>0</v>
      </c>
      <c r="G58" s="143"/>
      <c r="H58" s="143"/>
    </row>
    <row r="59" spans="1:8" s="70" customFormat="1" ht="15">
      <c r="A59" s="88"/>
      <c r="B59" s="337" t="s">
        <v>6</v>
      </c>
      <c r="C59" s="165" t="s">
        <v>3</v>
      </c>
      <c r="D59" s="166">
        <v>10</v>
      </c>
      <c r="E59" s="141"/>
      <c r="F59" s="142">
        <f t="shared" si="1"/>
        <v>0</v>
      </c>
      <c r="G59" s="143"/>
      <c r="H59" s="143"/>
    </row>
    <row r="60" spans="1:8" s="70" customFormat="1" ht="15">
      <c r="A60" s="88"/>
      <c r="B60" s="337"/>
      <c r="C60" s="165"/>
      <c r="D60" s="166"/>
      <c r="E60" s="141"/>
      <c r="F60" s="142">
        <f t="shared" si="1"/>
        <v>0</v>
      </c>
      <c r="G60" s="143"/>
      <c r="H60" s="143"/>
    </row>
    <row r="61" spans="1:8" s="70" customFormat="1" ht="15">
      <c r="A61" s="162" t="s">
        <v>843</v>
      </c>
      <c r="B61" s="337" t="s">
        <v>183</v>
      </c>
      <c r="C61" s="165"/>
      <c r="D61" s="166"/>
      <c r="E61" s="141"/>
      <c r="F61" s="142">
        <f t="shared" si="1"/>
        <v>0</v>
      </c>
      <c r="G61" s="143"/>
      <c r="H61" s="143"/>
    </row>
    <row r="62" spans="1:8" s="70" customFormat="1" ht="15">
      <c r="A62" s="9"/>
      <c r="B62" s="337" t="s">
        <v>6</v>
      </c>
      <c r="C62" s="165" t="s">
        <v>3</v>
      </c>
      <c r="D62" s="166">
        <v>250</v>
      </c>
      <c r="E62" s="141"/>
      <c r="F62" s="142">
        <f t="shared" si="1"/>
        <v>0</v>
      </c>
      <c r="G62" s="143"/>
      <c r="H62" s="143"/>
    </row>
    <row r="63" spans="1:8" s="70" customFormat="1" ht="15">
      <c r="A63" s="9"/>
      <c r="B63" s="337"/>
      <c r="C63" s="165"/>
      <c r="D63" s="166"/>
      <c r="E63" s="141"/>
      <c r="F63" s="142"/>
      <c r="G63" s="143"/>
      <c r="H63" s="143"/>
    </row>
    <row r="64" spans="1:8" s="70" customFormat="1" ht="15">
      <c r="A64" s="162" t="s">
        <v>841</v>
      </c>
      <c r="B64" s="337" t="s">
        <v>501</v>
      </c>
      <c r="C64" s="165"/>
      <c r="D64" s="166"/>
      <c r="E64" s="141"/>
      <c r="F64" s="142">
        <f>D64*E64</f>
        <v>0</v>
      </c>
      <c r="G64" s="143"/>
      <c r="H64" s="143"/>
    </row>
    <row r="65" spans="1:8" s="70" customFormat="1" ht="15">
      <c r="A65" s="9"/>
      <c r="B65" s="337" t="s">
        <v>6</v>
      </c>
      <c r="C65" s="165" t="s">
        <v>3</v>
      </c>
      <c r="D65" s="166">
        <v>20</v>
      </c>
      <c r="E65" s="141"/>
      <c r="F65" s="142">
        <f>D65*E65</f>
        <v>0</v>
      </c>
      <c r="G65" s="143"/>
      <c r="H65" s="143"/>
    </row>
    <row r="66" spans="1:8" s="399" customFormat="1" ht="15">
      <c r="A66" s="400"/>
      <c r="B66" s="395"/>
      <c r="C66" s="396"/>
      <c r="D66" s="397"/>
      <c r="E66" s="171"/>
      <c r="F66" s="172"/>
      <c r="G66" s="398"/>
      <c r="H66" s="398"/>
    </row>
    <row r="67" spans="1:8" s="70" customFormat="1" ht="15">
      <c r="A67" s="162" t="s">
        <v>844</v>
      </c>
      <c r="B67" s="337" t="s">
        <v>502</v>
      </c>
      <c r="C67" s="165"/>
      <c r="D67" s="166"/>
      <c r="E67" s="141"/>
      <c r="F67" s="142">
        <f>D67*E67</f>
        <v>0</v>
      </c>
      <c r="G67" s="143"/>
      <c r="H67" s="143"/>
    </row>
    <row r="68" spans="1:8" s="70" customFormat="1" ht="15">
      <c r="A68" s="9"/>
      <c r="B68" s="337" t="s">
        <v>6</v>
      </c>
      <c r="C68" s="165" t="s">
        <v>3</v>
      </c>
      <c r="D68" s="166">
        <v>60</v>
      </c>
      <c r="E68" s="141"/>
      <c r="F68" s="142">
        <f>D68*E68</f>
        <v>0</v>
      </c>
      <c r="G68" s="143"/>
      <c r="H68" s="143"/>
    </row>
    <row r="69" spans="1:8" s="70" customFormat="1" ht="15">
      <c r="A69" s="9"/>
      <c r="B69" s="337"/>
      <c r="C69" s="165"/>
      <c r="D69" s="166"/>
      <c r="E69" s="141"/>
      <c r="F69" s="142"/>
      <c r="G69" s="143"/>
      <c r="H69" s="143"/>
    </row>
    <row r="70" spans="1:8" s="70" customFormat="1" ht="15">
      <c r="A70" s="162" t="s">
        <v>845</v>
      </c>
      <c r="B70" s="337" t="s">
        <v>503</v>
      </c>
      <c r="C70" s="165"/>
      <c r="D70" s="166"/>
      <c r="E70" s="141"/>
      <c r="F70" s="142">
        <f>D70*E70</f>
        <v>0</v>
      </c>
      <c r="G70" s="143"/>
      <c r="H70" s="143"/>
    </row>
    <row r="71" spans="1:8" s="70" customFormat="1" ht="15">
      <c r="A71" s="9"/>
      <c r="B71" s="337" t="s">
        <v>6</v>
      </c>
      <c r="C71" s="165" t="s">
        <v>3</v>
      </c>
      <c r="D71" s="166">
        <v>50</v>
      </c>
      <c r="E71" s="141"/>
      <c r="F71" s="142">
        <f>D71*E71</f>
        <v>0</v>
      </c>
      <c r="G71" s="143"/>
      <c r="H71" s="143"/>
    </row>
    <row r="72" spans="1:8" s="70" customFormat="1" ht="15">
      <c r="A72" s="9"/>
      <c r="B72" s="337"/>
      <c r="C72" s="165"/>
      <c r="D72" s="166"/>
      <c r="E72" s="141"/>
      <c r="F72" s="142">
        <f t="shared" si="1"/>
        <v>0</v>
      </c>
      <c r="G72" s="143"/>
      <c r="H72" s="143"/>
    </row>
    <row r="73" spans="1:8" s="70" customFormat="1" ht="15">
      <c r="A73" s="71" t="s">
        <v>102</v>
      </c>
      <c r="B73" s="336" t="s">
        <v>184</v>
      </c>
      <c r="C73" s="163"/>
      <c r="D73" s="148"/>
      <c r="E73" s="141"/>
      <c r="F73" s="142">
        <f t="shared" si="1"/>
        <v>0</v>
      </c>
      <c r="G73" s="143"/>
      <c r="H73" s="143"/>
    </row>
    <row r="74" spans="1:8" s="70" customFormat="1" ht="60">
      <c r="A74" s="71"/>
      <c r="B74" s="111" t="s">
        <v>360</v>
      </c>
      <c r="C74" s="157"/>
      <c r="D74" s="148"/>
      <c r="E74" s="141"/>
      <c r="F74" s="142">
        <f t="shared" si="1"/>
        <v>0</v>
      </c>
      <c r="G74" s="143"/>
      <c r="H74" s="143"/>
    </row>
    <row r="75" spans="1:8" s="70" customFormat="1" ht="15">
      <c r="A75" s="88" t="s">
        <v>846</v>
      </c>
      <c r="B75" s="94" t="s">
        <v>185</v>
      </c>
      <c r="C75" s="163"/>
      <c r="D75" s="148"/>
      <c r="E75" s="141"/>
      <c r="F75" s="142">
        <f t="shared" si="1"/>
        <v>0</v>
      </c>
      <c r="G75" s="143"/>
      <c r="H75" s="143"/>
    </row>
    <row r="76" spans="1:8" s="70" customFormat="1" ht="15">
      <c r="A76" s="88"/>
      <c r="B76" s="94" t="s">
        <v>186</v>
      </c>
      <c r="C76" s="163" t="s">
        <v>4</v>
      </c>
      <c r="D76" s="148">
        <v>3</v>
      </c>
      <c r="E76" s="141"/>
      <c r="F76" s="142">
        <f t="shared" si="1"/>
        <v>0</v>
      </c>
      <c r="G76" s="143"/>
      <c r="H76" s="143"/>
    </row>
    <row r="77" spans="1:8" s="70" customFormat="1" ht="15">
      <c r="A77" s="88"/>
      <c r="B77" s="94"/>
      <c r="C77" s="163"/>
      <c r="D77" s="148"/>
      <c r="E77" s="141"/>
      <c r="F77" s="142">
        <f t="shared" si="1"/>
        <v>0</v>
      </c>
      <c r="G77" s="143"/>
      <c r="H77" s="143"/>
    </row>
    <row r="78" spans="1:8" s="70" customFormat="1" ht="15">
      <c r="A78" s="88" t="s">
        <v>847</v>
      </c>
      <c r="B78" s="94" t="s">
        <v>105</v>
      </c>
      <c r="C78" s="163"/>
      <c r="D78" s="148"/>
      <c r="E78" s="141"/>
      <c r="F78" s="142">
        <f t="shared" si="1"/>
        <v>0</v>
      </c>
      <c r="G78" s="143"/>
      <c r="H78" s="143"/>
    </row>
    <row r="79" spans="1:8" s="70" customFormat="1" ht="15">
      <c r="A79" s="88"/>
      <c r="B79" s="94" t="s">
        <v>186</v>
      </c>
      <c r="C79" s="163" t="s">
        <v>4</v>
      </c>
      <c r="D79" s="148">
        <v>2</v>
      </c>
      <c r="E79" s="141"/>
      <c r="F79" s="142">
        <f t="shared" si="1"/>
        <v>0</v>
      </c>
      <c r="G79" s="143"/>
      <c r="H79" s="143"/>
    </row>
    <row r="80" spans="1:8" s="70" customFormat="1" ht="15">
      <c r="A80" s="88"/>
      <c r="B80" s="94"/>
      <c r="C80" s="163"/>
      <c r="D80" s="148"/>
      <c r="E80" s="141"/>
      <c r="F80" s="142"/>
      <c r="G80" s="143"/>
      <c r="H80" s="143"/>
    </row>
    <row r="81" spans="1:8" s="70" customFormat="1" ht="15">
      <c r="A81" s="88" t="s">
        <v>848</v>
      </c>
      <c r="B81" s="94" t="s">
        <v>363</v>
      </c>
      <c r="C81" s="163"/>
      <c r="D81" s="148"/>
      <c r="E81" s="141"/>
      <c r="F81" s="142">
        <f>D81*E81</f>
        <v>0</v>
      </c>
      <c r="G81" s="143"/>
      <c r="H81" s="143"/>
    </row>
    <row r="82" spans="1:8" s="70" customFormat="1" ht="15">
      <c r="A82" s="88"/>
      <c r="B82" s="94" t="s">
        <v>186</v>
      </c>
      <c r="C82" s="163" t="s">
        <v>4</v>
      </c>
      <c r="D82" s="148">
        <v>1</v>
      </c>
      <c r="E82" s="141"/>
      <c r="F82" s="142">
        <f>D82*E82</f>
        <v>0</v>
      </c>
      <c r="G82" s="143"/>
      <c r="H82" s="143"/>
    </row>
    <row r="83" spans="1:8" s="70" customFormat="1" ht="15">
      <c r="A83" s="88"/>
      <c r="B83" s="94"/>
      <c r="C83" s="163"/>
      <c r="D83" s="148"/>
      <c r="E83" s="141"/>
      <c r="F83" s="142"/>
      <c r="G83" s="143"/>
      <c r="H83" s="143"/>
    </row>
    <row r="84" spans="1:8" s="70" customFormat="1" ht="15">
      <c r="A84" s="88" t="s">
        <v>849</v>
      </c>
      <c r="B84" s="94" t="s">
        <v>614</v>
      </c>
      <c r="C84" s="163"/>
      <c r="D84" s="148"/>
      <c r="E84" s="141"/>
      <c r="F84" s="142">
        <f>D84*E84</f>
        <v>0</v>
      </c>
      <c r="G84" s="143"/>
      <c r="H84" s="143"/>
    </row>
    <row r="85" spans="1:8" s="70" customFormat="1" ht="15">
      <c r="A85" s="71"/>
      <c r="B85" s="94" t="s">
        <v>186</v>
      </c>
      <c r="C85" s="163" t="s">
        <v>4</v>
      </c>
      <c r="D85" s="148">
        <v>1</v>
      </c>
      <c r="E85" s="141"/>
      <c r="F85" s="142">
        <f>D85*E85</f>
        <v>0</v>
      </c>
      <c r="G85" s="143"/>
      <c r="H85" s="143"/>
    </row>
    <row r="86" spans="1:8" s="70" customFormat="1" ht="15">
      <c r="A86" s="88"/>
      <c r="B86" s="94"/>
      <c r="C86" s="163"/>
      <c r="D86" s="148"/>
      <c r="E86" s="141"/>
      <c r="F86" s="142">
        <f>D86*E86</f>
        <v>0</v>
      </c>
      <c r="G86" s="143"/>
      <c r="H86" s="143"/>
    </row>
    <row r="87" spans="1:8" s="161" customFormat="1" ht="15">
      <c r="A87" s="9" t="s">
        <v>850</v>
      </c>
      <c r="B87" s="13" t="s">
        <v>189</v>
      </c>
      <c r="C87" s="167"/>
      <c r="D87" s="173"/>
      <c r="E87" s="159"/>
      <c r="F87" s="159">
        <f>E87*D87</f>
        <v>0</v>
      </c>
      <c r="G87" s="160"/>
      <c r="H87" s="160"/>
    </row>
    <row r="88" spans="1:8" s="70" customFormat="1" ht="30">
      <c r="A88" s="71"/>
      <c r="B88" s="94" t="s">
        <v>190</v>
      </c>
      <c r="C88" s="163"/>
      <c r="D88" s="148"/>
      <c r="E88" s="141"/>
      <c r="F88" s="142">
        <f>E88*D88</f>
        <v>0</v>
      </c>
      <c r="G88" s="143"/>
      <c r="H88" s="143"/>
    </row>
    <row r="89" spans="1:8" s="161" customFormat="1" ht="15">
      <c r="A89" s="162" t="s">
        <v>851</v>
      </c>
      <c r="B89" s="94" t="s">
        <v>310</v>
      </c>
      <c r="C89" s="167"/>
      <c r="D89" s="167"/>
      <c r="E89" s="159"/>
      <c r="F89" s="159">
        <f>E89*D89</f>
        <v>0</v>
      </c>
      <c r="G89" s="160"/>
      <c r="H89" s="160"/>
    </row>
    <row r="90" spans="1:8" s="161" customFormat="1" ht="15">
      <c r="A90" s="162"/>
      <c r="B90" s="94" t="s">
        <v>106</v>
      </c>
      <c r="C90" s="167" t="s">
        <v>4</v>
      </c>
      <c r="D90" s="167">
        <v>2</v>
      </c>
      <c r="E90" s="159"/>
      <c r="F90" s="159">
        <f>E90*D90</f>
        <v>0</v>
      </c>
      <c r="G90" s="160"/>
      <c r="H90" s="160"/>
    </row>
    <row r="91" spans="1:8" s="399" customFormat="1" ht="15">
      <c r="A91" s="183"/>
      <c r="B91" s="313"/>
      <c r="C91" s="169"/>
      <c r="D91" s="170"/>
      <c r="E91" s="171"/>
      <c r="F91" s="172">
        <f aca="true" t="shared" si="2" ref="F91:F103">D91*E91</f>
        <v>0</v>
      </c>
      <c r="G91" s="398"/>
      <c r="H91" s="398"/>
    </row>
    <row r="92" spans="1:8" s="70" customFormat="1" ht="15">
      <c r="A92" s="71" t="s">
        <v>852</v>
      </c>
      <c r="B92" s="13" t="s">
        <v>191</v>
      </c>
      <c r="C92" s="163"/>
      <c r="D92" s="148"/>
      <c r="E92" s="141"/>
      <c r="F92" s="142">
        <f t="shared" si="2"/>
        <v>0</v>
      </c>
      <c r="G92" s="143"/>
      <c r="H92" s="143"/>
    </row>
    <row r="93" spans="1:8" s="70" customFormat="1" ht="30">
      <c r="A93" s="71"/>
      <c r="B93" s="94" t="s">
        <v>192</v>
      </c>
      <c r="C93" s="163"/>
      <c r="D93" s="148"/>
      <c r="E93" s="141"/>
      <c r="F93" s="142">
        <f t="shared" si="2"/>
        <v>0</v>
      </c>
      <c r="G93" s="143"/>
      <c r="H93" s="143"/>
    </row>
    <row r="94" spans="1:8" s="70" customFormat="1" ht="15">
      <c r="A94" s="71"/>
      <c r="B94" s="94" t="s">
        <v>310</v>
      </c>
      <c r="C94" s="163"/>
      <c r="D94" s="148"/>
      <c r="E94" s="141"/>
      <c r="F94" s="142">
        <f t="shared" si="2"/>
        <v>0</v>
      </c>
      <c r="G94" s="143"/>
      <c r="H94" s="143"/>
    </row>
    <row r="95" spans="1:8" s="70" customFormat="1" ht="15">
      <c r="A95" s="71"/>
      <c r="B95" s="94" t="s">
        <v>186</v>
      </c>
      <c r="C95" s="163" t="s">
        <v>4</v>
      </c>
      <c r="D95" s="148">
        <v>4</v>
      </c>
      <c r="E95" s="141"/>
      <c r="F95" s="142">
        <f t="shared" si="2"/>
        <v>0</v>
      </c>
      <c r="G95" s="143"/>
      <c r="H95" s="143"/>
    </row>
    <row r="96" spans="1:8" s="70" customFormat="1" ht="15">
      <c r="A96" s="71" t="s">
        <v>853</v>
      </c>
      <c r="B96" s="336" t="s">
        <v>193</v>
      </c>
      <c r="C96" s="122"/>
      <c r="D96" s="174"/>
      <c r="E96" s="141"/>
      <c r="F96" s="142">
        <f t="shared" si="2"/>
        <v>0</v>
      </c>
      <c r="G96" s="143"/>
      <c r="H96" s="143"/>
    </row>
    <row r="97" spans="1:8" s="70" customFormat="1" ht="30">
      <c r="A97" s="88"/>
      <c r="B97" s="94" t="s">
        <v>194</v>
      </c>
      <c r="C97" s="122"/>
      <c r="D97" s="174"/>
      <c r="E97" s="141"/>
      <c r="F97" s="142">
        <f t="shared" si="2"/>
        <v>0</v>
      </c>
      <c r="G97" s="143"/>
      <c r="H97" s="143"/>
    </row>
    <row r="98" spans="1:8" s="70" customFormat="1" ht="15">
      <c r="A98" s="88"/>
      <c r="B98" s="94" t="s">
        <v>195</v>
      </c>
      <c r="C98" s="163" t="s">
        <v>4</v>
      </c>
      <c r="D98" s="174">
        <v>11</v>
      </c>
      <c r="E98" s="141"/>
      <c r="F98" s="142">
        <f t="shared" si="2"/>
        <v>0</v>
      </c>
      <c r="G98" s="143"/>
      <c r="H98" s="143"/>
    </row>
    <row r="99" spans="1:8" s="70" customFormat="1" ht="15">
      <c r="A99" s="88"/>
      <c r="B99" s="94"/>
      <c r="C99" s="163"/>
      <c r="D99" s="174"/>
      <c r="E99" s="141"/>
      <c r="F99" s="142">
        <f t="shared" si="2"/>
        <v>0</v>
      </c>
      <c r="G99" s="143"/>
      <c r="H99" s="143"/>
    </row>
    <row r="100" spans="1:8" s="70" customFormat="1" ht="15">
      <c r="A100" s="71" t="s">
        <v>854</v>
      </c>
      <c r="B100" s="336" t="s">
        <v>196</v>
      </c>
      <c r="C100" s="165"/>
      <c r="D100" s="166"/>
      <c r="E100" s="141"/>
      <c r="F100" s="142">
        <f t="shared" si="2"/>
        <v>0</v>
      </c>
      <c r="G100" s="143"/>
      <c r="H100" s="143"/>
    </row>
    <row r="101" spans="1:8" s="70" customFormat="1" ht="30">
      <c r="A101" s="88"/>
      <c r="B101" s="337" t="s">
        <v>615</v>
      </c>
      <c r="C101" s="165"/>
      <c r="D101" s="166"/>
      <c r="E101" s="141"/>
      <c r="F101" s="142">
        <f t="shared" si="2"/>
        <v>0</v>
      </c>
      <c r="G101" s="143"/>
      <c r="H101" s="143"/>
    </row>
    <row r="102" spans="1:8" s="70" customFormat="1" ht="15">
      <c r="A102" s="9"/>
      <c r="B102" s="339" t="s">
        <v>195</v>
      </c>
      <c r="C102" s="165" t="s">
        <v>4</v>
      </c>
      <c r="D102" s="166">
        <v>7</v>
      </c>
      <c r="E102" s="141"/>
      <c r="F102" s="142">
        <f t="shared" si="2"/>
        <v>0</v>
      </c>
      <c r="G102" s="143"/>
      <c r="H102" s="143"/>
    </row>
    <row r="103" spans="1:8" s="70" customFormat="1" ht="15">
      <c r="A103" s="9"/>
      <c r="B103" s="337"/>
      <c r="C103" s="165"/>
      <c r="D103" s="166"/>
      <c r="E103" s="141"/>
      <c r="F103" s="142">
        <f t="shared" si="2"/>
        <v>0</v>
      </c>
      <c r="G103" s="143"/>
      <c r="H103" s="143"/>
    </row>
    <row r="104" spans="1:8" s="70" customFormat="1" ht="15">
      <c r="A104" s="392"/>
      <c r="B104" s="409" t="s">
        <v>197</v>
      </c>
      <c r="C104" s="409"/>
      <c r="D104" s="409"/>
      <c r="E104" s="409"/>
      <c r="F104" s="365">
        <f>SUM(F11:F103)</f>
        <v>0</v>
      </c>
      <c r="G104" s="365">
        <f>SUM(G11:G103)</f>
        <v>0</v>
      </c>
      <c r="H104" s="365">
        <f>SUM(H11:H103)</f>
        <v>0</v>
      </c>
    </row>
    <row r="105" spans="1:8" s="73" customFormat="1" ht="15">
      <c r="A105" s="71" t="s">
        <v>72</v>
      </c>
      <c r="B105" s="13" t="s">
        <v>48</v>
      </c>
      <c r="C105" s="122"/>
      <c r="D105" s="175"/>
      <c r="E105" s="176"/>
      <c r="F105" s="177">
        <f aca="true" t="shared" si="3" ref="F105:F114">D105*E105</f>
        <v>0</v>
      </c>
      <c r="G105" s="72"/>
      <c r="H105" s="72"/>
    </row>
    <row r="106" spans="1:8" s="73" customFormat="1" ht="15">
      <c r="A106" s="71" t="s">
        <v>73</v>
      </c>
      <c r="B106" s="340" t="s">
        <v>50</v>
      </c>
      <c r="C106" s="178"/>
      <c r="D106" s="175"/>
      <c r="E106" s="176"/>
      <c r="F106" s="177">
        <f t="shared" si="3"/>
        <v>0</v>
      </c>
      <c r="G106" s="72"/>
      <c r="H106" s="72"/>
    </row>
    <row r="107" spans="1:8" s="347" customFormat="1" ht="120">
      <c r="A107" s="183"/>
      <c r="B107" s="401" t="s">
        <v>485</v>
      </c>
      <c r="C107" s="314"/>
      <c r="D107" s="315"/>
      <c r="E107" s="184"/>
      <c r="F107" s="185">
        <f t="shared" si="3"/>
        <v>0</v>
      </c>
      <c r="G107" s="312"/>
      <c r="H107" s="312"/>
    </row>
    <row r="108" spans="1:8" s="73" customFormat="1" ht="15">
      <c r="A108" s="88" t="s">
        <v>209</v>
      </c>
      <c r="B108" s="323" t="s">
        <v>52</v>
      </c>
      <c r="C108" s="178"/>
      <c r="D108" s="175"/>
      <c r="E108" s="176"/>
      <c r="F108" s="177">
        <f t="shared" si="3"/>
        <v>0</v>
      </c>
      <c r="G108" s="72"/>
      <c r="H108" s="72"/>
    </row>
    <row r="109" spans="1:8" s="73" customFormat="1" ht="18">
      <c r="A109" s="88"/>
      <c r="B109" s="324" t="s">
        <v>830</v>
      </c>
      <c r="C109" s="178"/>
      <c r="D109" s="175"/>
      <c r="E109" s="176"/>
      <c r="F109" s="177">
        <f t="shared" si="3"/>
        <v>0</v>
      </c>
      <c r="G109" s="72"/>
      <c r="H109" s="72"/>
    </row>
    <row r="110" spans="1:8" s="73" customFormat="1" ht="15">
      <c r="A110" s="88"/>
      <c r="B110" s="324" t="s">
        <v>483</v>
      </c>
      <c r="C110" s="178"/>
      <c r="D110" s="175"/>
      <c r="E110" s="176"/>
      <c r="F110" s="177">
        <f t="shared" si="3"/>
        <v>0</v>
      </c>
      <c r="G110" s="72"/>
      <c r="H110" s="72"/>
    </row>
    <row r="111" spans="1:8" s="73" customFormat="1" ht="15">
      <c r="A111" s="88"/>
      <c r="B111" s="94" t="s">
        <v>51</v>
      </c>
      <c r="C111" s="178" t="s">
        <v>5</v>
      </c>
      <c r="D111" s="179">
        <v>2</v>
      </c>
      <c r="E111" s="176"/>
      <c r="F111" s="177">
        <f t="shared" si="3"/>
        <v>0</v>
      </c>
      <c r="G111" s="72"/>
      <c r="H111" s="72"/>
    </row>
    <row r="112" spans="1:8" s="73" customFormat="1" ht="15">
      <c r="A112" s="88"/>
      <c r="B112" s="94"/>
      <c r="C112" s="178"/>
      <c r="D112" s="179"/>
      <c r="E112" s="176"/>
      <c r="F112" s="177">
        <f t="shared" si="3"/>
        <v>0</v>
      </c>
      <c r="G112" s="72"/>
      <c r="H112" s="72"/>
    </row>
    <row r="113" spans="1:8" s="73" customFormat="1" ht="15">
      <c r="A113" s="71" t="s">
        <v>737</v>
      </c>
      <c r="B113" s="340" t="s">
        <v>408</v>
      </c>
      <c r="C113" s="178"/>
      <c r="D113" s="175"/>
      <c r="E113" s="180"/>
      <c r="F113" s="177">
        <f t="shared" si="3"/>
        <v>0</v>
      </c>
      <c r="G113" s="72"/>
      <c r="H113" s="72"/>
    </row>
    <row r="114" spans="1:8" s="73" customFormat="1" ht="30">
      <c r="A114" s="88"/>
      <c r="B114" s="341" t="s">
        <v>484</v>
      </c>
      <c r="C114" s="181"/>
      <c r="D114" s="182"/>
      <c r="E114" s="176"/>
      <c r="F114" s="177">
        <f t="shared" si="3"/>
        <v>0</v>
      </c>
      <c r="G114" s="72"/>
      <c r="H114" s="72"/>
    </row>
    <row r="115" spans="1:8" s="73" customFormat="1" ht="15">
      <c r="A115" s="88"/>
      <c r="B115" s="341" t="s">
        <v>68</v>
      </c>
      <c r="C115" s="181"/>
      <c r="D115" s="182"/>
      <c r="E115" s="176"/>
      <c r="F115" s="177"/>
      <c r="G115" s="72"/>
      <c r="H115" s="72"/>
    </row>
    <row r="116" spans="1:8" s="73" customFormat="1" ht="15">
      <c r="A116" s="88"/>
      <c r="B116" s="89" t="s">
        <v>69</v>
      </c>
      <c r="C116" s="181"/>
      <c r="D116" s="182"/>
      <c r="E116" s="176"/>
      <c r="F116" s="177"/>
      <c r="G116" s="72"/>
      <c r="H116" s="72"/>
    </row>
    <row r="117" spans="1:8" s="73" customFormat="1" ht="30">
      <c r="A117" s="88"/>
      <c r="B117" s="89" t="s">
        <v>486</v>
      </c>
      <c r="C117" s="178"/>
      <c r="D117" s="175"/>
      <c r="E117" s="176"/>
      <c r="F117" s="177">
        <f aca="true" t="shared" si="4" ref="F117:F145">D117*E117</f>
        <v>0</v>
      </c>
      <c r="G117" s="72"/>
      <c r="H117" s="72"/>
    </row>
    <row r="118" spans="1:8" s="73" customFormat="1" ht="30">
      <c r="A118" s="71"/>
      <c r="B118" s="94" t="s">
        <v>53</v>
      </c>
      <c r="C118" s="178"/>
      <c r="D118" s="175"/>
      <c r="E118" s="176"/>
      <c r="F118" s="177">
        <f t="shared" si="4"/>
        <v>0</v>
      </c>
      <c r="G118" s="72"/>
      <c r="H118" s="72"/>
    </row>
    <row r="119" spans="1:8" s="73" customFormat="1" ht="15">
      <c r="A119" s="88"/>
      <c r="B119" s="89" t="s">
        <v>487</v>
      </c>
      <c r="C119" s="178"/>
      <c r="D119" s="175"/>
      <c r="E119" s="176"/>
      <c r="F119" s="177">
        <f t="shared" si="4"/>
        <v>0</v>
      </c>
      <c r="G119" s="72"/>
      <c r="H119" s="72"/>
    </row>
    <row r="120" spans="1:8" s="73" customFormat="1" ht="30">
      <c r="A120" s="71"/>
      <c r="B120" s="342" t="s">
        <v>54</v>
      </c>
      <c r="C120" s="181"/>
      <c r="D120" s="182"/>
      <c r="E120" s="176"/>
      <c r="F120" s="177">
        <f t="shared" si="4"/>
        <v>0</v>
      </c>
      <c r="G120" s="72"/>
      <c r="H120" s="72"/>
    </row>
    <row r="121" spans="1:8" s="73" customFormat="1" ht="15">
      <c r="A121" s="71"/>
      <c r="B121" s="341" t="s">
        <v>55</v>
      </c>
      <c r="C121" s="181" t="s">
        <v>5</v>
      </c>
      <c r="D121" s="182">
        <v>2</v>
      </c>
      <c r="E121" s="176"/>
      <c r="F121" s="177">
        <f t="shared" si="4"/>
        <v>0</v>
      </c>
      <c r="G121" s="72"/>
      <c r="H121" s="72"/>
    </row>
    <row r="122" spans="1:8" s="73" customFormat="1" ht="15">
      <c r="A122" s="71"/>
      <c r="B122" s="341"/>
      <c r="C122" s="181"/>
      <c r="D122" s="391"/>
      <c r="E122" s="176"/>
      <c r="F122" s="177">
        <f t="shared" si="4"/>
        <v>0</v>
      </c>
      <c r="G122" s="72"/>
      <c r="H122" s="72"/>
    </row>
    <row r="123" spans="1:8" s="73" customFormat="1" ht="15">
      <c r="A123" s="71" t="s">
        <v>253</v>
      </c>
      <c r="B123" s="340" t="s">
        <v>56</v>
      </c>
      <c r="C123" s="186"/>
      <c r="D123" s="186"/>
      <c r="E123" s="176"/>
      <c r="F123" s="177">
        <f t="shared" si="4"/>
        <v>0</v>
      </c>
      <c r="G123" s="72"/>
      <c r="H123" s="72"/>
    </row>
    <row r="124" spans="1:8" s="73" customFormat="1" ht="60">
      <c r="A124" s="187"/>
      <c r="B124" s="323" t="s">
        <v>488</v>
      </c>
      <c r="C124" s="186"/>
      <c r="D124" s="186"/>
      <c r="E124" s="176"/>
      <c r="F124" s="177">
        <f t="shared" si="4"/>
        <v>0</v>
      </c>
      <c r="G124" s="72"/>
      <c r="H124" s="72"/>
    </row>
    <row r="125" spans="1:8" s="73" customFormat="1" ht="15">
      <c r="A125" s="187"/>
      <c r="B125" s="323" t="s">
        <v>57</v>
      </c>
      <c r="C125" s="181" t="s">
        <v>5</v>
      </c>
      <c r="D125" s="182">
        <v>62</v>
      </c>
      <c r="E125" s="176"/>
      <c r="F125" s="177">
        <f t="shared" si="4"/>
        <v>0</v>
      </c>
      <c r="G125" s="72"/>
      <c r="H125" s="72"/>
    </row>
    <row r="126" spans="1:8" s="347" customFormat="1" ht="15">
      <c r="A126" s="183"/>
      <c r="B126" s="313"/>
      <c r="C126" s="314"/>
      <c r="D126" s="402"/>
      <c r="E126" s="184"/>
      <c r="F126" s="185">
        <f t="shared" si="4"/>
        <v>0</v>
      </c>
      <c r="G126" s="312"/>
      <c r="H126" s="312"/>
    </row>
    <row r="127" spans="1:8" s="73" customFormat="1" ht="15">
      <c r="A127" s="71" t="s">
        <v>254</v>
      </c>
      <c r="B127" s="340" t="s">
        <v>78</v>
      </c>
      <c r="C127" s="122"/>
      <c r="D127" s="175"/>
      <c r="E127" s="176"/>
      <c r="F127" s="177">
        <f t="shared" si="4"/>
        <v>0</v>
      </c>
      <c r="G127" s="72"/>
      <c r="H127" s="72"/>
    </row>
    <row r="128" spans="1:8" s="73" customFormat="1" ht="45">
      <c r="A128" s="71"/>
      <c r="B128" s="323" t="s">
        <v>79</v>
      </c>
      <c r="C128" s="122"/>
      <c r="D128" s="175"/>
      <c r="E128" s="176"/>
      <c r="F128" s="177">
        <f t="shared" si="4"/>
        <v>0</v>
      </c>
      <c r="G128" s="72"/>
      <c r="H128" s="72"/>
    </row>
    <row r="129" spans="1:8" s="73" customFormat="1" ht="15">
      <c r="A129" s="88"/>
      <c r="B129" s="323" t="s">
        <v>617</v>
      </c>
      <c r="C129" s="175" t="s">
        <v>42</v>
      </c>
      <c r="D129" s="175">
        <v>300</v>
      </c>
      <c r="E129" s="176"/>
      <c r="F129" s="177">
        <f t="shared" si="4"/>
        <v>0</v>
      </c>
      <c r="G129" s="72"/>
      <c r="H129" s="72"/>
    </row>
    <row r="130" spans="1:8" s="73" customFormat="1" ht="15">
      <c r="A130" s="71"/>
      <c r="B130" s="94"/>
      <c r="C130" s="122"/>
      <c r="D130" s="175"/>
      <c r="E130" s="176"/>
      <c r="F130" s="177">
        <f t="shared" si="4"/>
        <v>0</v>
      </c>
      <c r="G130" s="72"/>
      <c r="H130" s="72"/>
    </row>
    <row r="131" spans="1:8" s="73" customFormat="1" ht="15">
      <c r="A131" s="71" t="s">
        <v>255</v>
      </c>
      <c r="B131" s="13" t="s">
        <v>58</v>
      </c>
      <c r="C131" s="188"/>
      <c r="D131" s="175"/>
      <c r="E131" s="176"/>
      <c r="F131" s="177">
        <f t="shared" si="4"/>
        <v>0</v>
      </c>
      <c r="G131" s="72"/>
      <c r="H131" s="72"/>
    </row>
    <row r="132" spans="1:8" s="73" customFormat="1" ht="45">
      <c r="A132" s="71"/>
      <c r="B132" s="94" t="s">
        <v>59</v>
      </c>
      <c r="C132" s="122"/>
      <c r="D132" s="175"/>
      <c r="E132" s="176"/>
      <c r="F132" s="177">
        <f t="shared" si="4"/>
        <v>0</v>
      </c>
      <c r="G132" s="72"/>
      <c r="H132" s="72"/>
    </row>
    <row r="133" spans="1:8" s="73" customFormat="1" ht="15">
      <c r="A133" s="71"/>
      <c r="B133" s="343"/>
      <c r="C133" s="189"/>
      <c r="D133" s="190"/>
      <c r="E133" s="176"/>
      <c r="F133" s="177">
        <f t="shared" si="4"/>
        <v>0</v>
      </c>
      <c r="G133" s="72"/>
      <c r="H133" s="72"/>
    </row>
    <row r="134" spans="1:8" s="73" customFormat="1" ht="15">
      <c r="A134" s="88" t="s">
        <v>855</v>
      </c>
      <c r="B134" s="94" t="s">
        <v>618</v>
      </c>
      <c r="C134" s="122"/>
      <c r="D134" s="175"/>
      <c r="E134" s="176"/>
      <c r="F134" s="177">
        <f t="shared" si="4"/>
        <v>0</v>
      </c>
      <c r="G134" s="72"/>
      <c r="H134" s="72"/>
    </row>
    <row r="135" spans="1:8" s="73" customFormat="1" ht="15">
      <c r="A135" s="88"/>
      <c r="B135" s="94" t="s">
        <v>10</v>
      </c>
      <c r="C135" s="122" t="s">
        <v>4</v>
      </c>
      <c r="D135" s="175">
        <v>22</v>
      </c>
      <c r="E135" s="176"/>
      <c r="F135" s="177">
        <f t="shared" si="4"/>
        <v>0</v>
      </c>
      <c r="G135" s="72"/>
      <c r="H135" s="72"/>
    </row>
    <row r="136" spans="1:8" s="73" customFormat="1" ht="15">
      <c r="A136" s="88"/>
      <c r="B136" s="94"/>
      <c r="C136" s="122"/>
      <c r="D136" s="175"/>
      <c r="E136" s="176"/>
      <c r="F136" s="177"/>
      <c r="G136" s="72"/>
      <c r="H136" s="72"/>
    </row>
    <row r="137" spans="1:8" s="193" customFormat="1" ht="15">
      <c r="A137" s="105" t="s">
        <v>256</v>
      </c>
      <c r="B137" s="116" t="s">
        <v>44</v>
      </c>
      <c r="C137" s="115"/>
      <c r="D137" s="115"/>
      <c r="E137" s="191"/>
      <c r="F137" s="108">
        <f aca="true" t="shared" si="5" ref="F137:F144">E137*D137</f>
        <v>0</v>
      </c>
      <c r="G137" s="192"/>
      <c r="H137" s="192"/>
    </row>
    <row r="138" spans="1:8" s="193" customFormat="1" ht="60">
      <c r="A138" s="194"/>
      <c r="B138" s="111" t="s">
        <v>45</v>
      </c>
      <c r="C138" s="112"/>
      <c r="D138" s="112"/>
      <c r="E138" s="108"/>
      <c r="F138" s="108">
        <f t="shared" si="5"/>
        <v>0</v>
      </c>
      <c r="G138" s="192"/>
      <c r="H138" s="192"/>
    </row>
    <row r="139" spans="1:8" s="193" customFormat="1" ht="15">
      <c r="A139" s="194"/>
      <c r="B139" s="117" t="s">
        <v>46</v>
      </c>
      <c r="C139" s="112"/>
      <c r="D139" s="112"/>
      <c r="E139" s="108"/>
      <c r="F139" s="108">
        <f t="shared" si="5"/>
        <v>0</v>
      </c>
      <c r="G139" s="192"/>
      <c r="H139" s="192"/>
    </row>
    <row r="140" spans="1:8" s="193" customFormat="1" ht="15">
      <c r="A140" s="194" t="s">
        <v>856</v>
      </c>
      <c r="B140" s="111" t="s">
        <v>619</v>
      </c>
      <c r="C140" s="112"/>
      <c r="D140" s="112"/>
      <c r="E140" s="108"/>
      <c r="F140" s="108">
        <f>E140*D140</f>
        <v>0</v>
      </c>
      <c r="G140" s="192"/>
      <c r="H140" s="192"/>
    </row>
    <row r="141" spans="1:8" s="193" customFormat="1" ht="15">
      <c r="A141" s="194"/>
      <c r="B141" s="111" t="s">
        <v>10</v>
      </c>
      <c r="C141" s="112" t="s">
        <v>4</v>
      </c>
      <c r="D141" s="112">
        <v>2</v>
      </c>
      <c r="E141" s="108"/>
      <c r="F141" s="108">
        <f>E141*D141</f>
        <v>0</v>
      </c>
      <c r="G141" s="192"/>
      <c r="H141" s="192"/>
    </row>
    <row r="142" spans="1:8" s="73" customFormat="1" ht="15">
      <c r="A142" s="71"/>
      <c r="B142" s="94"/>
      <c r="C142" s="122"/>
      <c r="D142" s="175"/>
      <c r="E142" s="176"/>
      <c r="F142" s="177">
        <f>D142*E142</f>
        <v>0</v>
      </c>
      <c r="G142" s="72"/>
      <c r="H142" s="72"/>
    </row>
    <row r="143" spans="1:8" s="193" customFormat="1" ht="15">
      <c r="A143" s="194" t="s">
        <v>857</v>
      </c>
      <c r="B143" s="111" t="s">
        <v>620</v>
      </c>
      <c r="C143" s="112"/>
      <c r="D143" s="112"/>
      <c r="E143" s="108"/>
      <c r="F143" s="108">
        <f t="shared" si="5"/>
        <v>0</v>
      </c>
      <c r="G143" s="192"/>
      <c r="H143" s="192"/>
    </row>
    <row r="144" spans="1:8" s="193" customFormat="1" ht="15">
      <c r="A144" s="194"/>
      <c r="B144" s="111" t="s">
        <v>10</v>
      </c>
      <c r="C144" s="112" t="s">
        <v>4</v>
      </c>
      <c r="D144" s="112">
        <v>7</v>
      </c>
      <c r="E144" s="108"/>
      <c r="F144" s="108">
        <f t="shared" si="5"/>
        <v>0</v>
      </c>
      <c r="G144" s="192"/>
      <c r="H144" s="192"/>
    </row>
    <row r="145" spans="1:8" s="73" customFormat="1" ht="15">
      <c r="A145" s="71"/>
      <c r="B145" s="94"/>
      <c r="C145" s="122"/>
      <c r="D145" s="175"/>
      <c r="E145" s="176"/>
      <c r="F145" s="177">
        <f t="shared" si="4"/>
        <v>0</v>
      </c>
      <c r="G145" s="72"/>
      <c r="H145" s="72"/>
    </row>
    <row r="146" spans="1:8" s="73" customFormat="1" ht="15">
      <c r="A146" s="364"/>
      <c r="B146" s="409" t="s">
        <v>60</v>
      </c>
      <c r="C146" s="409"/>
      <c r="D146" s="409"/>
      <c r="E146" s="409"/>
      <c r="F146" s="393">
        <f>SUM(F105:F145)</f>
        <v>0</v>
      </c>
      <c r="G146" s="394"/>
      <c r="H146" s="394"/>
    </row>
    <row r="147" spans="1:8" s="197" customFormat="1" ht="15">
      <c r="A147" s="388">
        <v>3</v>
      </c>
      <c r="B147" s="321" t="s">
        <v>489</v>
      </c>
      <c r="C147" s="195"/>
      <c r="D147" s="195"/>
      <c r="E147" s="196"/>
      <c r="F147" s="196"/>
      <c r="G147" s="196"/>
      <c r="H147" s="196"/>
    </row>
    <row r="148" spans="1:8" s="197" customFormat="1" ht="15">
      <c r="A148" s="388">
        <v>3.1</v>
      </c>
      <c r="B148" s="321" t="s">
        <v>493</v>
      </c>
      <c r="C148" s="195"/>
      <c r="D148" s="195"/>
      <c r="E148" s="196"/>
      <c r="F148" s="196"/>
      <c r="G148" s="196"/>
      <c r="H148" s="196"/>
    </row>
    <row r="149" spans="1:8" s="197" customFormat="1" ht="15">
      <c r="A149" s="388"/>
      <c r="B149" s="322" t="s">
        <v>494</v>
      </c>
      <c r="C149" s="195"/>
      <c r="D149" s="195"/>
      <c r="E149" s="196"/>
      <c r="F149" s="196"/>
      <c r="G149" s="196"/>
      <c r="H149" s="196"/>
    </row>
    <row r="150" spans="1:8" s="197" customFormat="1" ht="15">
      <c r="A150" s="388"/>
      <c r="B150" s="322" t="s">
        <v>131</v>
      </c>
      <c r="C150" s="198" t="s">
        <v>4</v>
      </c>
      <c r="D150" s="198">
        <v>52</v>
      </c>
      <c r="E150" s="196"/>
      <c r="F150" s="196"/>
      <c r="G150" s="196"/>
      <c r="H150" s="196"/>
    </row>
    <row r="151" spans="1:8" s="197" customFormat="1" ht="15">
      <c r="A151" s="388" t="s">
        <v>141</v>
      </c>
      <c r="B151" s="321" t="s">
        <v>490</v>
      </c>
      <c r="C151" s="195"/>
      <c r="D151" s="195"/>
      <c r="E151" s="196"/>
      <c r="F151" s="196"/>
      <c r="G151" s="196"/>
      <c r="H151" s="196"/>
    </row>
    <row r="152" spans="1:8" s="197" customFormat="1" ht="15">
      <c r="A152" s="388"/>
      <c r="B152" s="322" t="s">
        <v>627</v>
      </c>
      <c r="C152" s="195"/>
      <c r="D152" s="195"/>
      <c r="E152" s="196"/>
      <c r="F152" s="196"/>
      <c r="G152" s="196"/>
      <c r="H152" s="196"/>
    </row>
    <row r="153" spans="1:8" s="197" customFormat="1" ht="15">
      <c r="A153" s="388" t="s">
        <v>217</v>
      </c>
      <c r="B153" s="322" t="s">
        <v>625</v>
      </c>
      <c r="C153" s="195"/>
      <c r="D153" s="195"/>
      <c r="E153" s="196"/>
      <c r="F153" s="196"/>
      <c r="G153" s="196"/>
      <c r="H153" s="196"/>
    </row>
    <row r="154" spans="1:8" s="197" customFormat="1" ht="15">
      <c r="A154" s="388"/>
      <c r="B154" s="322" t="s">
        <v>131</v>
      </c>
      <c r="C154" s="198" t="s">
        <v>4</v>
      </c>
      <c r="D154" s="198">
        <v>17</v>
      </c>
      <c r="E154" s="196"/>
      <c r="F154" s="196"/>
      <c r="G154" s="196"/>
      <c r="H154" s="196"/>
    </row>
    <row r="155" spans="1:8" s="197" customFormat="1" ht="15">
      <c r="A155" s="388"/>
      <c r="B155" s="322"/>
      <c r="C155" s="195"/>
      <c r="D155" s="195"/>
      <c r="E155" s="196"/>
      <c r="F155" s="196"/>
      <c r="G155" s="196"/>
      <c r="H155" s="196"/>
    </row>
    <row r="156" spans="1:8" s="197" customFormat="1" ht="15">
      <c r="A156" s="388" t="s">
        <v>218</v>
      </c>
      <c r="B156" s="322" t="s">
        <v>626</v>
      </c>
      <c r="C156" s="195"/>
      <c r="D156" s="195"/>
      <c r="E156" s="196"/>
      <c r="F156" s="196"/>
      <c r="G156" s="196"/>
      <c r="H156" s="196"/>
    </row>
    <row r="157" spans="1:8" s="197" customFormat="1" ht="15">
      <c r="A157" s="388"/>
      <c r="B157" s="322" t="s">
        <v>131</v>
      </c>
      <c r="C157" s="198" t="s">
        <v>4</v>
      </c>
      <c r="D157" s="198">
        <v>2</v>
      </c>
      <c r="E157" s="196"/>
      <c r="F157" s="196"/>
      <c r="G157" s="196"/>
      <c r="H157" s="196"/>
    </row>
    <row r="158" spans="1:8" s="197" customFormat="1" ht="15">
      <c r="A158" s="388" t="s">
        <v>47</v>
      </c>
      <c r="B158" s="321" t="s">
        <v>491</v>
      </c>
      <c r="C158" s="195"/>
      <c r="D158" s="195"/>
      <c r="E158" s="196"/>
      <c r="F158" s="196"/>
      <c r="G158" s="196"/>
      <c r="H158" s="196"/>
    </row>
    <row r="159" spans="1:8" s="197" customFormat="1" ht="15">
      <c r="A159" s="388"/>
      <c r="B159" s="322" t="s">
        <v>492</v>
      </c>
      <c r="C159" s="195"/>
      <c r="D159" s="195"/>
      <c r="E159" s="196"/>
      <c r="F159" s="196"/>
      <c r="G159" s="196"/>
      <c r="H159" s="196"/>
    </row>
    <row r="160" spans="1:8" s="197" customFormat="1" ht="15">
      <c r="A160" s="388"/>
      <c r="B160" s="322" t="s">
        <v>131</v>
      </c>
      <c r="C160" s="198" t="s">
        <v>4</v>
      </c>
      <c r="D160" s="198">
        <v>26</v>
      </c>
      <c r="E160" s="196"/>
      <c r="F160" s="196"/>
      <c r="G160" s="196"/>
      <c r="H160" s="196"/>
    </row>
    <row r="161" spans="1:8" s="197" customFormat="1" ht="15">
      <c r="A161" s="388"/>
      <c r="B161" s="322"/>
      <c r="C161" s="198"/>
      <c r="D161" s="198"/>
      <c r="E161" s="196"/>
      <c r="F161" s="196"/>
      <c r="G161" s="196"/>
      <c r="H161" s="196"/>
    </row>
    <row r="162" spans="1:8" s="197" customFormat="1" ht="15">
      <c r="A162" s="388" t="s">
        <v>61</v>
      </c>
      <c r="B162" s="116" t="s">
        <v>495</v>
      </c>
      <c r="C162" s="199"/>
      <c r="D162" s="115"/>
      <c r="E162" s="196"/>
      <c r="F162" s="196"/>
      <c r="G162" s="196"/>
      <c r="H162" s="196"/>
    </row>
    <row r="163" spans="1:8" s="197" customFormat="1" ht="15">
      <c r="A163" s="388"/>
      <c r="B163" s="111" t="s">
        <v>496</v>
      </c>
      <c r="C163" s="200"/>
      <c r="D163" s="112"/>
      <c r="E163" s="196"/>
      <c r="F163" s="196"/>
      <c r="G163" s="196"/>
      <c r="H163" s="196"/>
    </row>
    <row r="164" spans="1:8" s="197" customFormat="1" ht="15">
      <c r="A164" s="388"/>
      <c r="B164" s="111" t="s">
        <v>497</v>
      </c>
      <c r="C164" s="133"/>
      <c r="D164" s="198"/>
      <c r="E164" s="196"/>
      <c r="F164" s="196"/>
      <c r="G164" s="196"/>
      <c r="H164" s="196"/>
    </row>
    <row r="165" spans="1:8" s="197" customFormat="1" ht="15">
      <c r="A165" s="388"/>
      <c r="B165" s="111" t="s">
        <v>498</v>
      </c>
      <c r="C165" s="198" t="s">
        <v>4</v>
      </c>
      <c r="D165" s="198">
        <v>1</v>
      </c>
      <c r="E165" s="196"/>
      <c r="F165" s="196"/>
      <c r="G165" s="196"/>
      <c r="H165" s="196"/>
    </row>
    <row r="166" spans="1:8" s="197" customFormat="1" ht="15">
      <c r="A166" s="388"/>
      <c r="B166" s="111"/>
      <c r="C166" s="111"/>
      <c r="D166" s="198"/>
      <c r="E166" s="196"/>
      <c r="F166" s="196"/>
      <c r="G166" s="196"/>
      <c r="H166" s="196"/>
    </row>
    <row r="167" spans="1:8" s="73" customFormat="1" ht="15">
      <c r="A167" s="364"/>
      <c r="B167" s="409" t="s">
        <v>499</v>
      </c>
      <c r="C167" s="409"/>
      <c r="D167" s="409"/>
      <c r="E167" s="409"/>
      <c r="F167" s="393">
        <f>SUM(F125:F166)</f>
        <v>0</v>
      </c>
      <c r="G167" s="394"/>
      <c r="H167" s="394"/>
    </row>
    <row r="168" spans="1:8" s="202" customFormat="1" ht="15">
      <c r="A168" s="105" t="s">
        <v>76</v>
      </c>
      <c r="B168" s="116" t="s">
        <v>63</v>
      </c>
      <c r="C168" s="115"/>
      <c r="D168" s="115"/>
      <c r="E168" s="191"/>
      <c r="F168" s="191"/>
      <c r="G168" s="201"/>
      <c r="H168" s="201"/>
    </row>
    <row r="169" spans="1:8" s="202" customFormat="1" ht="15">
      <c r="A169" s="105" t="s">
        <v>74</v>
      </c>
      <c r="B169" s="234" t="s">
        <v>65</v>
      </c>
      <c r="C169" s="112"/>
      <c r="D169" s="112"/>
      <c r="E169" s="108"/>
      <c r="F169" s="108">
        <f>C169*E169</f>
        <v>0</v>
      </c>
      <c r="G169" s="201"/>
      <c r="H169" s="201"/>
    </row>
    <row r="170" spans="1:8" s="202" customFormat="1" ht="30">
      <c r="A170" s="105"/>
      <c r="B170" s="235" t="s">
        <v>66</v>
      </c>
      <c r="C170" s="112"/>
      <c r="D170" s="112"/>
      <c r="E170" s="108"/>
      <c r="F170" s="108">
        <f>D170*E170</f>
        <v>0</v>
      </c>
      <c r="G170" s="201"/>
      <c r="H170" s="201"/>
    </row>
    <row r="171" spans="1:8" s="202" customFormat="1" ht="15">
      <c r="A171" s="105"/>
      <c r="B171" s="111" t="s">
        <v>9</v>
      </c>
      <c r="C171" s="112" t="s">
        <v>2</v>
      </c>
      <c r="D171" s="112">
        <v>1</v>
      </c>
      <c r="E171" s="108"/>
      <c r="F171" s="108">
        <f>D171*E171</f>
        <v>0</v>
      </c>
      <c r="G171" s="201"/>
      <c r="H171" s="201"/>
    </row>
    <row r="172" spans="1:8" s="403" customFormat="1" ht="15">
      <c r="A172" s="231"/>
      <c r="B172" s="261"/>
      <c r="C172" s="118"/>
      <c r="D172" s="118"/>
      <c r="E172" s="262"/>
      <c r="F172" s="262"/>
      <c r="G172" s="317"/>
      <c r="H172" s="317"/>
    </row>
    <row r="173" spans="1:8" s="193" customFormat="1" ht="15">
      <c r="A173" s="105" t="s">
        <v>75</v>
      </c>
      <c r="B173" s="116" t="s">
        <v>33</v>
      </c>
      <c r="C173" s="115"/>
      <c r="D173" s="115"/>
      <c r="E173" s="191"/>
      <c r="F173" s="152">
        <f>D173*E173</f>
        <v>0</v>
      </c>
      <c r="G173" s="192"/>
      <c r="H173" s="192"/>
    </row>
    <row r="174" spans="1:8" s="193" customFormat="1" ht="60">
      <c r="A174" s="105"/>
      <c r="B174" s="111" t="s">
        <v>34</v>
      </c>
      <c r="C174" s="115"/>
      <c r="D174" s="115"/>
      <c r="E174" s="108"/>
      <c r="F174" s="108">
        <f>D174*E174</f>
        <v>0</v>
      </c>
      <c r="G174" s="192"/>
      <c r="H174" s="192"/>
    </row>
    <row r="175" spans="1:8" s="193" customFormat="1" ht="15">
      <c r="A175" s="194"/>
      <c r="B175" s="111" t="s">
        <v>9</v>
      </c>
      <c r="C175" s="112" t="s">
        <v>5</v>
      </c>
      <c r="D175" s="112">
        <v>1</v>
      </c>
      <c r="E175" s="108"/>
      <c r="F175" s="108">
        <f>D175*E175</f>
        <v>0</v>
      </c>
      <c r="G175" s="192"/>
      <c r="H175" s="192"/>
    </row>
    <row r="176" spans="1:8" s="193" customFormat="1" ht="15">
      <c r="A176" s="194"/>
      <c r="B176" s="111"/>
      <c r="C176" s="112"/>
      <c r="D176" s="112"/>
      <c r="E176" s="108"/>
      <c r="F176" s="108"/>
      <c r="G176" s="192"/>
      <c r="H176" s="192"/>
    </row>
    <row r="177" spans="1:8" s="193" customFormat="1" ht="15">
      <c r="A177" s="105" t="s">
        <v>176</v>
      </c>
      <c r="B177" s="116" t="s">
        <v>29</v>
      </c>
      <c r="C177" s="112"/>
      <c r="D177" s="112"/>
      <c r="E177" s="203"/>
      <c r="F177" s="203">
        <f>E177*D177</f>
        <v>0</v>
      </c>
      <c r="G177" s="192"/>
      <c r="H177" s="192"/>
    </row>
    <row r="178" spans="1:8" s="193" customFormat="1" ht="45">
      <c r="A178" s="194"/>
      <c r="B178" s="111" t="s">
        <v>30</v>
      </c>
      <c r="C178" s="112"/>
      <c r="D178" s="112"/>
      <c r="E178" s="203"/>
      <c r="F178" s="203">
        <f>E178*D178</f>
        <v>0</v>
      </c>
      <c r="G178" s="192"/>
      <c r="H178" s="192"/>
    </row>
    <row r="179" spans="1:8" s="193" customFormat="1" ht="15">
      <c r="A179" s="194"/>
      <c r="B179" s="111" t="s">
        <v>9</v>
      </c>
      <c r="C179" s="112" t="s">
        <v>2</v>
      </c>
      <c r="D179" s="112">
        <v>1</v>
      </c>
      <c r="E179" s="203"/>
      <c r="F179" s="203">
        <f>E179*D179</f>
        <v>0</v>
      </c>
      <c r="G179" s="192"/>
      <c r="H179" s="192"/>
    </row>
    <row r="180" spans="1:8" s="202" customFormat="1" ht="15">
      <c r="A180" s="194"/>
      <c r="B180" s="111"/>
      <c r="C180" s="112"/>
      <c r="D180" s="112"/>
      <c r="E180" s="108"/>
      <c r="F180" s="108">
        <f>C180*E180</f>
        <v>0</v>
      </c>
      <c r="G180" s="201"/>
      <c r="H180" s="201"/>
    </row>
    <row r="181" spans="1:8" s="202" customFormat="1" ht="15">
      <c r="A181" s="204"/>
      <c r="B181" s="418" t="s">
        <v>64</v>
      </c>
      <c r="C181" s="418"/>
      <c r="D181" s="418"/>
      <c r="E181" s="418"/>
      <c r="F181" s="205">
        <f aca="true" t="shared" si="6" ref="F181:H183">SUM(F169:F180)</f>
        <v>0</v>
      </c>
      <c r="G181" s="205">
        <f t="shared" si="6"/>
        <v>0</v>
      </c>
      <c r="H181" s="205">
        <f t="shared" si="6"/>
        <v>0</v>
      </c>
    </row>
    <row r="182" spans="1:8" s="54" customFormat="1" ht="15">
      <c r="A182" s="88"/>
      <c r="B182" s="319"/>
      <c r="C182" s="52"/>
      <c r="D182" s="52"/>
      <c r="E182" s="52"/>
      <c r="F182" s="191">
        <f t="shared" si="6"/>
        <v>0</v>
      </c>
      <c r="G182" s="191">
        <f t="shared" si="6"/>
        <v>0</v>
      </c>
      <c r="H182" s="191">
        <f t="shared" si="6"/>
        <v>0</v>
      </c>
    </row>
    <row r="183" spans="1:8" s="54" customFormat="1" ht="15">
      <c r="A183" s="90"/>
      <c r="B183" s="419" t="s">
        <v>500</v>
      </c>
      <c r="C183" s="419"/>
      <c r="D183" s="419"/>
      <c r="E183" s="419"/>
      <c r="F183" s="205">
        <f t="shared" si="6"/>
        <v>0</v>
      </c>
      <c r="G183" s="205">
        <f t="shared" si="6"/>
        <v>0</v>
      </c>
      <c r="H183" s="205">
        <f t="shared" si="6"/>
        <v>0</v>
      </c>
    </row>
    <row r="184" spans="5:7" ht="15">
      <c r="E184" s="206"/>
      <c r="F184" s="207"/>
      <c r="G184" s="208"/>
    </row>
    <row r="185" spans="5:7" ht="15">
      <c r="E185" s="206"/>
      <c r="F185" s="207"/>
      <c r="G185" s="208"/>
    </row>
    <row r="186" spans="5:7" ht="15">
      <c r="E186" s="206"/>
      <c r="F186" s="207"/>
      <c r="G186" s="208"/>
    </row>
    <row r="187" spans="5:7" ht="15">
      <c r="E187" s="206"/>
      <c r="F187" s="207"/>
      <c r="G187" s="208"/>
    </row>
    <row r="188" spans="5:7" ht="15">
      <c r="E188" s="206"/>
      <c r="F188" s="207"/>
      <c r="G188" s="208"/>
    </row>
    <row r="189" ht="15">
      <c r="G189" s="208"/>
    </row>
    <row r="190" ht="15">
      <c r="G190" s="208"/>
    </row>
    <row r="191" ht="15">
      <c r="G191" s="208"/>
    </row>
    <row r="192" ht="15">
      <c r="G192" s="208"/>
    </row>
    <row r="193" ht="15">
      <c r="G193" s="208"/>
    </row>
    <row r="194" ht="15">
      <c r="G194" s="208"/>
    </row>
    <row r="195" ht="15">
      <c r="G195" s="208"/>
    </row>
    <row r="196" ht="15">
      <c r="G196" s="208"/>
    </row>
    <row r="197" ht="15">
      <c r="G197" s="208"/>
    </row>
  </sheetData>
  <sheetProtection/>
  <mergeCells count="8">
    <mergeCell ref="B181:E181"/>
    <mergeCell ref="B183:E183"/>
    <mergeCell ref="C1:C3"/>
    <mergeCell ref="D1:D3"/>
    <mergeCell ref="B4:E4"/>
    <mergeCell ref="B104:E104"/>
    <mergeCell ref="B146:E146"/>
    <mergeCell ref="B167:E167"/>
  </mergeCells>
  <printOptions horizontalCentered="1"/>
  <pageMargins left="0.3937007874015748" right="0.3937007874015748" top="1.1811023622047245" bottom="0.3937007874015748" header="0.5905511811023623" footer="0.1968503937007874"/>
  <pageSetup horizontalDpi="300" verticalDpi="300" orientation="landscape" paperSize="9" r:id="rId1"/>
  <headerFooter>
    <oddHeader>&amp;C&amp;"Times New Roman,Gras"&amp;12SOCIETE STONES
PROJET DE CONSTRUCTION DU NOUVEAU SIEGE DE IBI GROUP A BAMAKO  
BORDEREAU DES PRIX  ET DETAIL ESTIMATIF-LOT : FLUIDES</oddHeader>
    <oddFooter>&amp;L&amp;"Times New Roman,Normal"&amp;UIMAGIN’ ARCHITECTURE&amp;C&amp;"Times New Roman,Normal"SOUS-LOT:  LUTTE INCENDIE ET DÉSENFUMAGE&amp;R&amp;"Times New Roman,Normal"&amp;P/&amp;N</oddFooter>
  </headerFooter>
  <rowBreaks count="6" manualBreakCount="6">
    <brk id="43" max="7" man="1"/>
    <brk id="66" max="7" man="1"/>
    <brk id="107" max="7" man="1"/>
    <brk id="126" max="7" man="1"/>
    <brk id="146" max="7" man="1"/>
    <brk id="172" max="7" man="1"/>
  </rowBreaks>
</worksheet>
</file>

<file path=xl/worksheets/sheet3.xml><?xml version="1.0" encoding="utf-8"?>
<worksheet xmlns="http://schemas.openxmlformats.org/spreadsheetml/2006/main" xmlns:r="http://schemas.openxmlformats.org/officeDocument/2006/relationships">
  <dimension ref="A1:H402"/>
  <sheetViews>
    <sheetView showZeros="0" view="pageBreakPreview" zoomScaleNormal="145" zoomScaleSheetLayoutView="100" zoomScalePageLayoutView="0" workbookViewId="0" topLeftCell="A1">
      <pane ySplit="3" topLeftCell="A211" activePane="bottomLeft" state="frozen"/>
      <selection pane="topLeft" activeCell="A1" sqref="A1"/>
      <selection pane="bottomLeft" activeCell="D218" sqref="D218"/>
    </sheetView>
  </sheetViews>
  <sheetFormatPr defaultColWidth="11.421875" defaultRowHeight="12.75"/>
  <cols>
    <col min="1" max="1" width="9.7109375" style="101" customWidth="1"/>
    <col min="2" max="2" width="65.7109375" style="102" customWidth="1"/>
    <col min="3" max="3" width="6.7109375" style="97" customWidth="1"/>
    <col min="4" max="4" width="8.7109375" style="97" customWidth="1"/>
    <col min="5" max="5" width="12.7109375" style="97" customWidth="1"/>
    <col min="6" max="6" width="12.7109375" style="98" customWidth="1"/>
    <col min="7" max="8" width="12.7109375" style="103" customWidth="1"/>
    <col min="9" max="16384" width="11.421875" style="104" customWidth="1"/>
  </cols>
  <sheetData>
    <row r="1" spans="1:8" s="1" customFormat="1" ht="14.25">
      <c r="A1" s="407" t="s">
        <v>237</v>
      </c>
      <c r="B1" s="350" t="s">
        <v>238</v>
      </c>
      <c r="C1" s="414" t="s">
        <v>0</v>
      </c>
      <c r="D1" s="414" t="s">
        <v>1</v>
      </c>
      <c r="E1" s="351" t="s">
        <v>241</v>
      </c>
      <c r="F1" s="351" t="s">
        <v>241</v>
      </c>
      <c r="G1" s="351" t="s">
        <v>241</v>
      </c>
      <c r="H1" s="351" t="s">
        <v>241</v>
      </c>
    </row>
    <row r="2" spans="1:8" s="1" customFormat="1" ht="14.25">
      <c r="A2" s="2" t="s">
        <v>242</v>
      </c>
      <c r="B2" s="345" t="s">
        <v>239</v>
      </c>
      <c r="C2" s="415"/>
      <c r="D2" s="415"/>
      <c r="E2" s="5" t="s">
        <v>243</v>
      </c>
      <c r="F2" s="5" t="s">
        <v>244</v>
      </c>
      <c r="G2" s="5" t="s">
        <v>245</v>
      </c>
      <c r="H2" s="5" t="s">
        <v>246</v>
      </c>
    </row>
    <row r="3" spans="1:8" s="1" customFormat="1" ht="14.25">
      <c r="A3" s="6" t="s">
        <v>241</v>
      </c>
      <c r="B3" s="346" t="s">
        <v>240</v>
      </c>
      <c r="C3" s="416"/>
      <c r="D3" s="416"/>
      <c r="E3" s="8" t="s">
        <v>247</v>
      </c>
      <c r="F3" s="8" t="s">
        <v>247</v>
      </c>
      <c r="G3" s="8" t="s">
        <v>248</v>
      </c>
      <c r="H3" s="8" t="s">
        <v>248</v>
      </c>
    </row>
    <row r="4" spans="1:8" s="1" customFormat="1" ht="18.75">
      <c r="A4" s="405" t="s">
        <v>516</v>
      </c>
      <c r="B4" s="417" t="s">
        <v>589</v>
      </c>
      <c r="C4" s="417"/>
      <c r="D4" s="417"/>
      <c r="E4" s="417"/>
      <c r="F4" s="10"/>
      <c r="G4" s="4"/>
      <c r="H4" s="4"/>
    </row>
    <row r="5" spans="1:8" s="1" customFormat="1" ht="15">
      <c r="A5" s="9"/>
      <c r="B5" s="11" t="s">
        <v>203</v>
      </c>
      <c r="C5" s="12"/>
      <c r="D5" s="12"/>
      <c r="E5" s="13"/>
      <c r="F5" s="10"/>
      <c r="G5" s="4"/>
      <c r="H5" s="4"/>
    </row>
    <row r="6" spans="1:8" s="20" customFormat="1" ht="28.5">
      <c r="A6" s="14"/>
      <c r="B6" s="15" t="s">
        <v>213</v>
      </c>
      <c r="C6" s="16"/>
      <c r="D6" s="16"/>
      <c r="E6" s="17"/>
      <c r="F6" s="18"/>
      <c r="G6" s="19"/>
      <c r="H6" s="19"/>
    </row>
    <row r="7" spans="1:8" s="20" customFormat="1" ht="42.75">
      <c r="A7" s="14"/>
      <c r="B7" s="21" t="s">
        <v>214</v>
      </c>
      <c r="C7" s="16"/>
      <c r="D7" s="16"/>
      <c r="E7" s="17"/>
      <c r="F7" s="18"/>
      <c r="G7" s="19"/>
      <c r="H7" s="19"/>
    </row>
    <row r="8" spans="1:8" s="1" customFormat="1" ht="57">
      <c r="A8" s="9"/>
      <c r="B8" s="11" t="s">
        <v>204</v>
      </c>
      <c r="C8" s="12"/>
      <c r="D8" s="12"/>
      <c r="E8" s="13"/>
      <c r="F8" s="10"/>
      <c r="G8" s="4"/>
      <c r="H8" s="4"/>
    </row>
    <row r="9" spans="1:8" s="24" customFormat="1" ht="15">
      <c r="A9" s="14">
        <v>1</v>
      </c>
      <c r="B9" s="344" t="s">
        <v>586</v>
      </c>
      <c r="C9" s="22"/>
      <c r="D9" s="22"/>
      <c r="E9" s="23"/>
      <c r="F9" s="23"/>
      <c r="G9" s="23"/>
      <c r="H9" s="23"/>
    </row>
    <row r="10" spans="1:8" s="32" customFormat="1" ht="15">
      <c r="A10" s="25">
        <v>1.1</v>
      </c>
      <c r="B10" s="26" t="s">
        <v>596</v>
      </c>
      <c r="C10" s="27"/>
      <c r="D10" s="27"/>
      <c r="E10" s="28"/>
      <c r="F10" s="29">
        <f aca="true" t="shared" si="0" ref="F10:F33">E10*D10</f>
        <v>0</v>
      </c>
      <c r="G10" s="30"/>
      <c r="H10" s="31"/>
    </row>
    <row r="11" spans="1:8" s="32" customFormat="1" ht="45">
      <c r="A11" s="25"/>
      <c r="B11" s="33" t="s">
        <v>597</v>
      </c>
      <c r="C11" s="27"/>
      <c r="D11" s="27"/>
      <c r="E11" s="28"/>
      <c r="F11" s="29">
        <f t="shared" si="0"/>
        <v>0</v>
      </c>
      <c r="G11" s="30"/>
      <c r="H11" s="31"/>
    </row>
    <row r="12" spans="1:8" s="32" customFormat="1" ht="60">
      <c r="A12" s="25"/>
      <c r="B12" s="34" t="s">
        <v>652</v>
      </c>
      <c r="C12" s="27"/>
      <c r="D12" s="27"/>
      <c r="E12" s="28"/>
      <c r="F12" s="29"/>
      <c r="G12" s="30"/>
      <c r="H12" s="31"/>
    </row>
    <row r="13" spans="1:8" s="32" customFormat="1" ht="30">
      <c r="A13" s="25"/>
      <c r="B13" s="33" t="s">
        <v>653</v>
      </c>
      <c r="C13" s="27"/>
      <c r="D13" s="27"/>
      <c r="E13" s="28"/>
      <c r="F13" s="29">
        <f t="shared" si="0"/>
        <v>0</v>
      </c>
      <c r="G13" s="30"/>
      <c r="H13" s="31"/>
    </row>
    <row r="14" spans="1:8" s="32" customFormat="1" ht="30">
      <c r="A14" s="25"/>
      <c r="B14" s="34" t="s">
        <v>654</v>
      </c>
      <c r="C14" s="27"/>
      <c r="D14" s="27"/>
      <c r="E14" s="28"/>
      <c r="F14" s="29"/>
      <c r="G14" s="30"/>
      <c r="H14" s="31"/>
    </row>
    <row r="15" spans="1:8" s="32" customFormat="1" ht="15">
      <c r="A15" s="25"/>
      <c r="B15" s="33" t="s">
        <v>257</v>
      </c>
      <c r="C15" s="27"/>
      <c r="D15" s="27"/>
      <c r="E15" s="28"/>
      <c r="F15" s="29"/>
      <c r="G15" s="30"/>
      <c r="H15" s="31"/>
    </row>
    <row r="16" spans="1:8" s="42" customFormat="1" ht="60">
      <c r="A16" s="35"/>
      <c r="B16" s="408" t="s">
        <v>655</v>
      </c>
      <c r="C16" s="37"/>
      <c r="D16" s="37"/>
      <c r="E16" s="38"/>
      <c r="F16" s="39">
        <f t="shared" si="0"/>
        <v>0</v>
      </c>
      <c r="G16" s="40"/>
      <c r="H16" s="41"/>
    </row>
    <row r="17" spans="1:8" s="32" customFormat="1" ht="30">
      <c r="A17" s="25"/>
      <c r="B17" s="33" t="s">
        <v>598</v>
      </c>
      <c r="C17" s="27"/>
      <c r="D17" s="27"/>
      <c r="E17" s="28"/>
      <c r="F17" s="29">
        <f t="shared" si="0"/>
        <v>0</v>
      </c>
      <c r="G17" s="30"/>
      <c r="H17" s="31"/>
    </row>
    <row r="18" spans="1:8" s="50" customFormat="1" ht="15">
      <c r="A18" s="43"/>
      <c r="B18" s="44" t="s">
        <v>206</v>
      </c>
      <c r="C18" s="45"/>
      <c r="D18" s="45"/>
      <c r="E18" s="46"/>
      <c r="F18" s="47"/>
      <c r="G18" s="48"/>
      <c r="H18" s="49">
        <f>E18*1.52/1000</f>
        <v>0</v>
      </c>
    </row>
    <row r="19" spans="1:8" s="50" customFormat="1" ht="15">
      <c r="A19" s="43"/>
      <c r="B19" s="44" t="s">
        <v>207</v>
      </c>
      <c r="C19" s="45"/>
      <c r="D19" s="45"/>
      <c r="E19" s="46"/>
      <c r="F19" s="47"/>
      <c r="G19" s="48"/>
      <c r="H19" s="49"/>
    </row>
    <row r="20" spans="1:8" s="32" customFormat="1" ht="18">
      <c r="A20" s="25"/>
      <c r="B20" s="33" t="s">
        <v>736</v>
      </c>
      <c r="C20" s="27"/>
      <c r="D20" s="27"/>
      <c r="E20" s="28"/>
      <c r="F20" s="29">
        <f t="shared" si="0"/>
        <v>0</v>
      </c>
      <c r="G20" s="30"/>
      <c r="H20" s="31"/>
    </row>
    <row r="21" spans="1:8" s="32" customFormat="1" ht="15">
      <c r="A21" s="25"/>
      <c r="B21" s="33" t="s">
        <v>651</v>
      </c>
      <c r="C21" s="27"/>
      <c r="D21" s="27"/>
      <c r="E21" s="28"/>
      <c r="F21" s="29">
        <f t="shared" si="0"/>
        <v>0</v>
      </c>
      <c r="G21" s="30"/>
      <c r="H21" s="31"/>
    </row>
    <row r="22" spans="1:8" s="32" customFormat="1" ht="15">
      <c r="A22" s="25"/>
      <c r="B22" s="33" t="s">
        <v>599</v>
      </c>
      <c r="C22" s="27" t="s">
        <v>600</v>
      </c>
      <c r="D22" s="27">
        <v>1</v>
      </c>
      <c r="E22" s="29"/>
      <c r="F22" s="29">
        <f t="shared" si="0"/>
        <v>0</v>
      </c>
      <c r="G22" s="30"/>
      <c r="H22" s="31"/>
    </row>
    <row r="23" spans="1:8" s="32" customFormat="1" ht="15">
      <c r="A23" s="25"/>
      <c r="B23" s="33"/>
      <c r="C23" s="27"/>
      <c r="D23" s="27"/>
      <c r="E23" s="28"/>
      <c r="F23" s="29">
        <f t="shared" si="0"/>
        <v>0</v>
      </c>
      <c r="G23" s="30"/>
      <c r="H23" s="31"/>
    </row>
    <row r="24" spans="1:8" s="32" customFormat="1" ht="15">
      <c r="A24" s="25">
        <v>1.2</v>
      </c>
      <c r="B24" s="26" t="s">
        <v>601</v>
      </c>
      <c r="C24" s="27"/>
      <c r="D24" s="27"/>
      <c r="E24" s="28"/>
      <c r="F24" s="29">
        <f t="shared" si="0"/>
        <v>0</v>
      </c>
      <c r="G24" s="30"/>
      <c r="H24" s="31"/>
    </row>
    <row r="25" spans="1:8" s="32" customFormat="1" ht="60">
      <c r="A25" s="25"/>
      <c r="B25" s="33" t="s">
        <v>602</v>
      </c>
      <c r="C25" s="27"/>
      <c r="D25" s="27"/>
      <c r="E25" s="28"/>
      <c r="F25" s="29">
        <f t="shared" si="0"/>
        <v>0</v>
      </c>
      <c r="G25" s="30"/>
      <c r="H25" s="31"/>
    </row>
    <row r="26" spans="1:8" s="32" customFormat="1" ht="45">
      <c r="A26" s="25"/>
      <c r="B26" s="33" t="s">
        <v>603</v>
      </c>
      <c r="C26" s="27"/>
      <c r="D26" s="27"/>
      <c r="E26" s="28"/>
      <c r="F26" s="29">
        <f t="shared" si="0"/>
        <v>0</v>
      </c>
      <c r="G26" s="30"/>
      <c r="H26" s="31"/>
    </row>
    <row r="27" spans="1:8" s="32" customFormat="1" ht="45">
      <c r="A27" s="25"/>
      <c r="B27" s="33" t="s">
        <v>604</v>
      </c>
      <c r="C27" s="27"/>
      <c r="D27" s="27"/>
      <c r="E27" s="28"/>
      <c r="F27" s="29">
        <f t="shared" si="0"/>
        <v>0</v>
      </c>
      <c r="G27" s="30"/>
      <c r="H27" s="31"/>
    </row>
    <row r="28" spans="1:8" s="32" customFormat="1" ht="45">
      <c r="A28" s="25"/>
      <c r="B28" s="33" t="s">
        <v>605</v>
      </c>
      <c r="C28" s="27"/>
      <c r="D28" s="27"/>
      <c r="E28" s="28"/>
      <c r="F28" s="29">
        <f t="shared" si="0"/>
        <v>0</v>
      </c>
      <c r="G28" s="30"/>
      <c r="H28" s="31"/>
    </row>
    <row r="29" spans="1:8" s="32" customFormat="1" ht="15">
      <c r="A29" s="25"/>
      <c r="B29" s="33" t="s">
        <v>606</v>
      </c>
      <c r="C29" s="27"/>
      <c r="D29" s="27"/>
      <c r="E29" s="28"/>
      <c r="F29" s="29">
        <f t="shared" si="0"/>
        <v>0</v>
      </c>
      <c r="G29" s="30"/>
      <c r="H29" s="31"/>
    </row>
    <row r="30" spans="1:8" s="32" customFormat="1" ht="30">
      <c r="A30" s="25"/>
      <c r="B30" s="33" t="s">
        <v>607</v>
      </c>
      <c r="C30" s="27"/>
      <c r="D30" s="27"/>
      <c r="E30" s="28"/>
      <c r="F30" s="29">
        <f t="shared" si="0"/>
        <v>0</v>
      </c>
      <c r="G30" s="30"/>
      <c r="H30" s="31"/>
    </row>
    <row r="31" spans="1:8" s="54" customFormat="1" ht="15">
      <c r="A31" s="51"/>
      <c r="B31" s="44" t="s">
        <v>206</v>
      </c>
      <c r="C31" s="52"/>
      <c r="D31" s="52"/>
      <c r="E31" s="52"/>
      <c r="F31" s="53"/>
      <c r="G31" s="52"/>
      <c r="H31" s="52"/>
    </row>
    <row r="32" spans="1:8" s="54" customFormat="1" ht="15">
      <c r="A32" s="51"/>
      <c r="B32" s="44" t="s">
        <v>207</v>
      </c>
      <c r="C32" s="52"/>
      <c r="D32" s="52"/>
      <c r="E32" s="52"/>
      <c r="F32" s="53"/>
      <c r="G32" s="52"/>
      <c r="H32" s="52"/>
    </row>
    <row r="33" spans="1:8" s="32" customFormat="1" ht="15">
      <c r="A33" s="25"/>
      <c r="B33" s="33" t="s">
        <v>608</v>
      </c>
      <c r="C33" s="27" t="s">
        <v>5</v>
      </c>
      <c r="D33" s="27">
        <v>1</v>
      </c>
      <c r="E33" s="29"/>
      <c r="F33" s="29">
        <f t="shared" si="0"/>
        <v>0</v>
      </c>
      <c r="G33" s="30"/>
      <c r="H33" s="31"/>
    </row>
    <row r="34" spans="1:8" s="42" customFormat="1" ht="15">
      <c r="A34" s="35"/>
      <c r="B34" s="36"/>
      <c r="C34" s="37"/>
      <c r="D34" s="37"/>
      <c r="E34" s="39"/>
      <c r="F34" s="39"/>
      <c r="G34" s="40"/>
      <c r="H34" s="41"/>
    </row>
    <row r="35" spans="1:8" s="59" customFormat="1" ht="15">
      <c r="A35" s="14" t="s">
        <v>70</v>
      </c>
      <c r="B35" s="55" t="s">
        <v>609</v>
      </c>
      <c r="C35" s="56"/>
      <c r="D35" s="56"/>
      <c r="E35" s="57"/>
      <c r="F35" s="18">
        <f>E35*D35</f>
        <v>0</v>
      </c>
      <c r="G35" s="58"/>
      <c r="H35" s="58"/>
    </row>
    <row r="36" spans="1:8" s="59" customFormat="1" ht="75">
      <c r="A36" s="60"/>
      <c r="B36" s="61" t="s">
        <v>610</v>
      </c>
      <c r="C36" s="62"/>
      <c r="D36" s="62"/>
      <c r="E36" s="18"/>
      <c r="F36" s="18">
        <f>E36*D36</f>
        <v>0</v>
      </c>
      <c r="G36" s="58"/>
      <c r="H36" s="58"/>
    </row>
    <row r="37" spans="1:8" s="59" customFormat="1" ht="15">
      <c r="A37" s="60"/>
      <c r="B37" s="61" t="s">
        <v>41</v>
      </c>
      <c r="C37" s="62" t="s">
        <v>42</v>
      </c>
      <c r="D37" s="62">
        <v>5</v>
      </c>
      <c r="E37" s="18"/>
      <c r="F37" s="18">
        <f>E37*D37</f>
        <v>0</v>
      </c>
      <c r="G37" s="58"/>
      <c r="H37" s="58"/>
    </row>
    <row r="38" spans="1:8" s="24" customFormat="1" ht="15">
      <c r="A38" s="63"/>
      <c r="B38" s="55"/>
      <c r="C38" s="22"/>
      <c r="D38" s="22"/>
      <c r="E38" s="23"/>
      <c r="F38" s="23"/>
      <c r="G38" s="23"/>
      <c r="H38" s="23"/>
    </row>
    <row r="39" spans="1:8" s="24" customFormat="1" ht="15">
      <c r="A39" s="14">
        <v>1.4</v>
      </c>
      <c r="B39" s="55" t="s">
        <v>622</v>
      </c>
      <c r="C39" s="64"/>
      <c r="D39" s="64"/>
      <c r="E39" s="23"/>
      <c r="F39" s="23"/>
      <c r="G39" s="23"/>
      <c r="H39" s="23"/>
    </row>
    <row r="40" spans="1:8" s="24" customFormat="1" ht="45">
      <c r="A40" s="14"/>
      <c r="B40" s="61" t="s">
        <v>623</v>
      </c>
      <c r="C40" s="64"/>
      <c r="D40" s="64"/>
      <c r="E40" s="23"/>
      <c r="F40" s="23"/>
      <c r="G40" s="23"/>
      <c r="H40" s="23"/>
    </row>
    <row r="41" spans="1:8" s="24" customFormat="1" ht="30">
      <c r="A41" s="14"/>
      <c r="B41" s="65" t="s">
        <v>612</v>
      </c>
      <c r="C41" s="64"/>
      <c r="D41" s="64"/>
      <c r="E41" s="23"/>
      <c r="F41" s="23"/>
      <c r="G41" s="23"/>
      <c r="H41" s="23"/>
    </row>
    <row r="42" spans="1:8" s="24" customFormat="1" ht="15">
      <c r="A42" s="14"/>
      <c r="B42" s="65" t="s">
        <v>624</v>
      </c>
      <c r="C42" s="64"/>
      <c r="D42" s="64"/>
      <c r="E42" s="23"/>
      <c r="F42" s="23"/>
      <c r="G42" s="23"/>
      <c r="H42" s="23"/>
    </row>
    <row r="43" spans="1:8" s="24" customFormat="1" ht="15">
      <c r="A43" s="14"/>
      <c r="B43" s="65" t="s">
        <v>613</v>
      </c>
      <c r="C43" s="64"/>
      <c r="D43" s="64"/>
      <c r="E43" s="23"/>
      <c r="F43" s="23"/>
      <c r="G43" s="23"/>
      <c r="H43" s="23"/>
    </row>
    <row r="44" spans="1:8" s="24" customFormat="1" ht="15">
      <c r="A44" s="14" t="s">
        <v>96</v>
      </c>
      <c r="B44" s="55" t="s">
        <v>587</v>
      </c>
      <c r="C44" s="64"/>
      <c r="D44" s="64"/>
      <c r="E44" s="23"/>
      <c r="F44" s="23"/>
      <c r="G44" s="23"/>
      <c r="H44" s="23"/>
    </row>
    <row r="45" spans="1:8" s="24" customFormat="1" ht="15">
      <c r="A45" s="63"/>
      <c r="B45" s="61" t="s">
        <v>621</v>
      </c>
      <c r="C45" s="64"/>
      <c r="D45" s="64"/>
      <c r="E45" s="23"/>
      <c r="F45" s="23"/>
      <c r="G45" s="23"/>
      <c r="H45" s="23"/>
    </row>
    <row r="46" spans="1:8" s="24" customFormat="1" ht="15">
      <c r="A46" s="14"/>
      <c r="B46" s="61" t="s">
        <v>232</v>
      </c>
      <c r="C46" s="22" t="s">
        <v>4</v>
      </c>
      <c r="D46" s="22">
        <v>3</v>
      </c>
      <c r="E46" s="23"/>
      <c r="F46" s="23"/>
      <c r="G46" s="23"/>
      <c r="H46" s="23"/>
    </row>
    <row r="47" spans="1:8" s="24" customFormat="1" ht="15">
      <c r="A47" s="14"/>
      <c r="B47" s="61"/>
      <c r="C47" s="22"/>
      <c r="D47" s="22"/>
      <c r="E47" s="23"/>
      <c r="F47" s="23"/>
      <c r="G47" s="23"/>
      <c r="H47" s="23"/>
    </row>
    <row r="48" spans="1:8" s="24" customFormat="1" ht="15">
      <c r="A48" s="14" t="s">
        <v>102</v>
      </c>
      <c r="B48" s="55" t="s">
        <v>588</v>
      </c>
      <c r="C48" s="64"/>
      <c r="D48" s="64"/>
      <c r="E48" s="23"/>
      <c r="F48" s="23"/>
      <c r="G48" s="23"/>
      <c r="H48" s="23"/>
    </row>
    <row r="49" spans="1:8" s="24" customFormat="1" ht="15">
      <c r="A49" s="69"/>
      <c r="B49" s="61" t="s">
        <v>621</v>
      </c>
      <c r="C49" s="64"/>
      <c r="D49" s="64"/>
      <c r="E49" s="23"/>
      <c r="F49" s="23"/>
      <c r="G49" s="23"/>
      <c r="H49" s="23"/>
    </row>
    <row r="50" spans="1:8" s="24" customFormat="1" ht="15">
      <c r="A50" s="69"/>
      <c r="B50" s="61" t="s">
        <v>232</v>
      </c>
      <c r="C50" s="22" t="s">
        <v>4</v>
      </c>
      <c r="D50" s="22">
        <v>2</v>
      </c>
      <c r="E50" s="23"/>
      <c r="F50" s="23"/>
      <c r="G50" s="23"/>
      <c r="H50" s="23"/>
    </row>
    <row r="51" spans="1:8" s="24" customFormat="1" ht="15">
      <c r="A51" s="69"/>
      <c r="B51" s="61"/>
      <c r="C51" s="22"/>
      <c r="D51" s="22"/>
      <c r="E51" s="23"/>
      <c r="F51" s="23"/>
      <c r="G51" s="23"/>
      <c r="H51" s="23"/>
    </row>
    <row r="52" spans="1:8" s="70" customFormat="1" ht="15">
      <c r="A52" s="392"/>
      <c r="B52" s="409" t="s">
        <v>611</v>
      </c>
      <c r="C52" s="409"/>
      <c r="D52" s="409"/>
      <c r="E52" s="409"/>
      <c r="F52" s="365"/>
      <c r="G52" s="365"/>
      <c r="H52" s="365"/>
    </row>
    <row r="53" spans="1:8" s="73" customFormat="1" ht="15">
      <c r="A53" s="71">
        <v>2</v>
      </c>
      <c r="B53" s="55" t="s">
        <v>517</v>
      </c>
      <c r="C53" s="52"/>
      <c r="D53" s="52"/>
      <c r="E53" s="53"/>
      <c r="F53" s="53"/>
      <c r="G53" s="72"/>
      <c r="H53" s="72"/>
    </row>
    <row r="54" spans="1:8" s="79" customFormat="1" ht="15">
      <c r="A54" s="74"/>
      <c r="B54" s="75" t="s">
        <v>84</v>
      </c>
      <c r="C54" s="76"/>
      <c r="D54" s="76"/>
      <c r="E54" s="77"/>
      <c r="F54" s="77"/>
      <c r="G54" s="78"/>
      <c r="H54" s="78"/>
    </row>
    <row r="55" spans="1:8" s="79" customFormat="1" ht="45">
      <c r="A55" s="74"/>
      <c r="B55" s="80" t="s">
        <v>590</v>
      </c>
      <c r="C55" s="76"/>
      <c r="D55" s="76"/>
      <c r="E55" s="77"/>
      <c r="F55" s="81"/>
      <c r="G55" s="78"/>
      <c r="H55" s="78"/>
    </row>
    <row r="56" spans="1:8" s="24" customFormat="1" ht="15">
      <c r="A56" s="63">
        <v>2.1</v>
      </c>
      <c r="B56" s="55" t="s">
        <v>663</v>
      </c>
      <c r="C56" s="45"/>
      <c r="D56" s="45"/>
      <c r="E56" s="23"/>
      <c r="F56" s="23"/>
      <c r="G56" s="23"/>
      <c r="H56" s="23"/>
    </row>
    <row r="57" spans="1:8" s="24" customFormat="1" ht="30">
      <c r="A57" s="63"/>
      <c r="B57" s="61" t="s">
        <v>658</v>
      </c>
      <c r="C57" s="45"/>
      <c r="D57" s="45"/>
      <c r="E57" s="23"/>
      <c r="F57" s="23"/>
      <c r="G57" s="23"/>
      <c r="H57" s="23"/>
    </row>
    <row r="58" spans="1:8" s="24" customFormat="1" ht="15">
      <c r="A58" s="63"/>
      <c r="B58" s="65" t="s">
        <v>662</v>
      </c>
      <c r="C58" s="45"/>
      <c r="D58" s="45"/>
      <c r="E58" s="23"/>
      <c r="F58" s="23"/>
      <c r="G58" s="23"/>
      <c r="H58" s="23"/>
    </row>
    <row r="59" spans="1:8" s="24" customFormat="1" ht="30">
      <c r="A59" s="63"/>
      <c r="B59" s="65" t="s">
        <v>661</v>
      </c>
      <c r="C59" s="45"/>
      <c r="D59" s="45"/>
      <c r="E59" s="23"/>
      <c r="F59" s="23"/>
      <c r="G59" s="23"/>
      <c r="H59" s="23"/>
    </row>
    <row r="60" spans="1:8" s="24" customFormat="1" ht="15">
      <c r="A60" s="63"/>
      <c r="B60" s="65" t="s">
        <v>660</v>
      </c>
      <c r="C60" s="45"/>
      <c r="D60" s="45"/>
      <c r="E60" s="23"/>
      <c r="F60" s="23"/>
      <c r="G60" s="23"/>
      <c r="H60" s="23"/>
    </row>
    <row r="61" spans="1:8" s="24" customFormat="1" ht="45">
      <c r="A61" s="63"/>
      <c r="B61" s="65" t="s">
        <v>657</v>
      </c>
      <c r="C61" s="45"/>
      <c r="D61" s="45"/>
      <c r="E61" s="23"/>
      <c r="F61" s="23"/>
      <c r="G61" s="23"/>
      <c r="H61" s="23"/>
    </row>
    <row r="62" spans="1:8" s="24" customFormat="1" ht="45">
      <c r="A62" s="63"/>
      <c r="B62" s="65" t="s">
        <v>659</v>
      </c>
      <c r="C62" s="45"/>
      <c r="D62" s="45"/>
      <c r="E62" s="23"/>
      <c r="F62" s="23"/>
      <c r="G62" s="23"/>
      <c r="H62" s="23"/>
    </row>
    <row r="63" spans="1:8" s="59" customFormat="1" ht="15">
      <c r="A63" s="14" t="s">
        <v>209</v>
      </c>
      <c r="B63" s="21" t="s">
        <v>205</v>
      </c>
      <c r="C63" s="62"/>
      <c r="D63" s="62"/>
      <c r="E63" s="18"/>
      <c r="F63" s="18"/>
      <c r="G63" s="58"/>
      <c r="H63" s="58"/>
    </row>
    <row r="64" spans="1:8" s="59" customFormat="1" ht="15">
      <c r="A64" s="14"/>
      <c r="B64" s="21" t="s">
        <v>656</v>
      </c>
      <c r="C64" s="62"/>
      <c r="D64" s="62"/>
      <c r="E64" s="18"/>
      <c r="F64" s="18"/>
      <c r="G64" s="58"/>
      <c r="H64" s="58"/>
    </row>
    <row r="65" spans="1:8" s="54" customFormat="1" ht="15">
      <c r="A65" s="51"/>
      <c r="B65" s="44" t="s">
        <v>206</v>
      </c>
      <c r="C65" s="52"/>
      <c r="D65" s="52"/>
      <c r="E65" s="52"/>
      <c r="F65" s="53"/>
      <c r="G65" s="52"/>
      <c r="H65" s="52"/>
    </row>
    <row r="66" spans="1:8" s="54" customFormat="1" ht="15">
      <c r="A66" s="51"/>
      <c r="B66" s="44" t="s">
        <v>207</v>
      </c>
      <c r="C66" s="52"/>
      <c r="D66" s="52"/>
      <c r="E66" s="52"/>
      <c r="F66" s="53"/>
      <c r="G66" s="52"/>
      <c r="H66" s="52"/>
    </row>
    <row r="67" spans="1:8" s="24" customFormat="1" ht="15">
      <c r="A67" s="63"/>
      <c r="B67" s="61" t="s">
        <v>521</v>
      </c>
      <c r="C67" s="45" t="s">
        <v>5</v>
      </c>
      <c r="D67" s="45">
        <v>1</v>
      </c>
      <c r="E67" s="23"/>
      <c r="F67" s="23"/>
      <c r="G67" s="23"/>
      <c r="H67" s="23"/>
    </row>
    <row r="68" spans="1:8" s="68" customFormat="1" ht="15">
      <c r="A68" s="82"/>
      <c r="B68" s="66"/>
      <c r="C68" s="83"/>
      <c r="D68" s="83"/>
      <c r="E68" s="67"/>
      <c r="F68" s="67"/>
      <c r="G68" s="67"/>
      <c r="H68" s="67"/>
    </row>
    <row r="69" spans="1:8" s="59" customFormat="1" ht="15">
      <c r="A69" s="14" t="s">
        <v>210</v>
      </c>
      <c r="B69" s="21" t="s">
        <v>208</v>
      </c>
      <c r="C69" s="62"/>
      <c r="D69" s="62"/>
      <c r="E69" s="18"/>
      <c r="F69" s="18"/>
      <c r="G69" s="58"/>
      <c r="H69" s="58"/>
    </row>
    <row r="70" spans="1:8" s="59" customFormat="1" ht="15">
      <c r="A70" s="14"/>
      <c r="B70" s="21" t="s">
        <v>656</v>
      </c>
      <c r="C70" s="62"/>
      <c r="D70" s="62"/>
      <c r="E70" s="18"/>
      <c r="F70" s="18"/>
      <c r="G70" s="58"/>
      <c r="H70" s="58"/>
    </row>
    <row r="71" spans="1:8" s="54" customFormat="1" ht="15">
      <c r="A71" s="51"/>
      <c r="B71" s="44" t="s">
        <v>206</v>
      </c>
      <c r="C71" s="52"/>
      <c r="D71" s="52"/>
      <c r="E71" s="52"/>
      <c r="F71" s="53"/>
      <c r="G71" s="52"/>
      <c r="H71" s="52"/>
    </row>
    <row r="72" spans="1:8" s="54" customFormat="1" ht="15">
      <c r="A72" s="51"/>
      <c r="B72" s="44" t="s">
        <v>207</v>
      </c>
      <c r="C72" s="52"/>
      <c r="D72" s="52"/>
      <c r="E72" s="52"/>
      <c r="F72" s="53"/>
      <c r="G72" s="52"/>
      <c r="H72" s="52"/>
    </row>
    <row r="73" spans="1:8" s="24" customFormat="1" ht="15">
      <c r="A73" s="63"/>
      <c r="B73" s="61" t="s">
        <v>521</v>
      </c>
      <c r="C73" s="45" t="s">
        <v>5</v>
      </c>
      <c r="D73" s="45">
        <v>1</v>
      </c>
      <c r="E73" s="23"/>
      <c r="F73" s="23"/>
      <c r="G73" s="23"/>
      <c r="H73" s="23"/>
    </row>
    <row r="74" spans="1:8" s="24" customFormat="1" ht="15">
      <c r="A74" s="63"/>
      <c r="B74" s="61"/>
      <c r="C74" s="45"/>
      <c r="D74" s="45"/>
      <c r="E74" s="23"/>
      <c r="F74" s="23"/>
      <c r="G74" s="23"/>
      <c r="H74" s="23"/>
    </row>
    <row r="75" spans="1:8" s="24" customFormat="1" ht="15">
      <c r="A75" s="63">
        <v>2.2</v>
      </c>
      <c r="B75" s="55" t="s">
        <v>665</v>
      </c>
      <c r="C75" s="45"/>
      <c r="D75" s="45"/>
      <c r="E75" s="23"/>
      <c r="F75" s="23"/>
      <c r="G75" s="23"/>
      <c r="H75" s="23"/>
    </row>
    <row r="76" spans="1:8" s="24" customFormat="1" ht="60">
      <c r="A76" s="63"/>
      <c r="B76" s="61" t="s">
        <v>664</v>
      </c>
      <c r="C76" s="45"/>
      <c r="D76" s="45"/>
      <c r="E76" s="23"/>
      <c r="F76" s="23"/>
      <c r="G76" s="23"/>
      <c r="H76" s="23"/>
    </row>
    <row r="77" spans="1:8" s="24" customFormat="1" ht="75">
      <c r="A77" s="63"/>
      <c r="B77" s="61" t="s">
        <v>666</v>
      </c>
      <c r="C77" s="45"/>
      <c r="D77" s="45"/>
      <c r="E77" s="23"/>
      <c r="F77" s="23"/>
      <c r="G77" s="23"/>
      <c r="H77" s="23"/>
    </row>
    <row r="78" spans="1:8" s="24" customFormat="1" ht="30">
      <c r="A78" s="63"/>
      <c r="B78" s="61" t="s">
        <v>667</v>
      </c>
      <c r="C78" s="45"/>
      <c r="D78" s="45"/>
      <c r="E78" s="23"/>
      <c r="F78" s="23"/>
      <c r="G78" s="23"/>
      <c r="H78" s="23"/>
    </row>
    <row r="79" spans="1:8" s="24" customFormat="1" ht="30">
      <c r="A79" s="63"/>
      <c r="B79" s="61" t="s">
        <v>522</v>
      </c>
      <c r="C79" s="45"/>
      <c r="D79" s="45"/>
      <c r="E79" s="23"/>
      <c r="F79" s="23"/>
      <c r="G79" s="23"/>
      <c r="H79" s="23"/>
    </row>
    <row r="80" spans="1:8" s="24" customFormat="1" ht="60">
      <c r="A80" s="63"/>
      <c r="B80" s="61" t="s">
        <v>668</v>
      </c>
      <c r="C80" s="45"/>
      <c r="D80" s="45"/>
      <c r="E80" s="23"/>
      <c r="F80" s="23"/>
      <c r="G80" s="23"/>
      <c r="H80" s="23"/>
    </row>
    <row r="81" spans="1:8" s="54" customFormat="1" ht="15">
      <c r="A81" s="51"/>
      <c r="B81" s="44" t="s">
        <v>206</v>
      </c>
      <c r="C81" s="52"/>
      <c r="D81" s="52"/>
      <c r="E81" s="52"/>
      <c r="F81" s="53"/>
      <c r="G81" s="52"/>
      <c r="H81" s="52"/>
    </row>
    <row r="82" spans="1:8" s="54" customFormat="1" ht="15">
      <c r="A82" s="51"/>
      <c r="B82" s="44" t="s">
        <v>207</v>
      </c>
      <c r="C82" s="52"/>
      <c r="D82" s="52"/>
      <c r="E82" s="52"/>
      <c r="F82" s="53"/>
      <c r="G82" s="52"/>
      <c r="H82" s="52"/>
    </row>
    <row r="83" spans="1:8" s="24" customFormat="1" ht="15">
      <c r="A83" s="63"/>
      <c r="B83" s="61" t="s">
        <v>520</v>
      </c>
      <c r="C83" s="45" t="s">
        <v>4</v>
      </c>
      <c r="D83" s="45">
        <v>1</v>
      </c>
      <c r="E83" s="23"/>
      <c r="F83" s="23"/>
      <c r="G83" s="23"/>
      <c r="H83" s="23"/>
    </row>
    <row r="84" spans="1:8" s="68" customFormat="1" ht="15">
      <c r="A84" s="82"/>
      <c r="B84" s="66"/>
      <c r="C84" s="83"/>
      <c r="D84" s="83"/>
      <c r="E84" s="67"/>
      <c r="F84" s="67"/>
      <c r="G84" s="67"/>
      <c r="H84" s="67"/>
    </row>
    <row r="85" spans="1:8" s="24" customFormat="1" ht="15">
      <c r="A85" s="63">
        <v>2.3</v>
      </c>
      <c r="B85" s="55" t="s">
        <v>669</v>
      </c>
      <c r="C85" s="45"/>
      <c r="D85" s="45"/>
      <c r="E85" s="23"/>
      <c r="F85" s="23"/>
      <c r="G85" s="23"/>
      <c r="H85" s="23"/>
    </row>
    <row r="86" spans="1:8" s="24" customFormat="1" ht="75">
      <c r="A86" s="63"/>
      <c r="B86" s="61" t="s">
        <v>670</v>
      </c>
      <c r="C86" s="45"/>
      <c r="D86" s="45"/>
      <c r="E86" s="23"/>
      <c r="F86" s="23"/>
      <c r="G86" s="23"/>
      <c r="H86" s="23"/>
    </row>
    <row r="87" spans="1:8" s="24" customFormat="1" ht="30">
      <c r="A87" s="63"/>
      <c r="B87" s="61" t="s">
        <v>671</v>
      </c>
      <c r="C87" s="45"/>
      <c r="D87" s="45"/>
      <c r="E87" s="23"/>
      <c r="F87" s="23"/>
      <c r="G87" s="23"/>
      <c r="H87" s="23"/>
    </row>
    <row r="88" spans="1:8" s="24" customFormat="1" ht="30">
      <c r="A88" s="63"/>
      <c r="B88" s="61" t="s">
        <v>672</v>
      </c>
      <c r="C88" s="45"/>
      <c r="D88" s="45"/>
      <c r="E88" s="23"/>
      <c r="F88" s="23"/>
      <c r="G88" s="23"/>
      <c r="H88" s="23"/>
    </row>
    <row r="89" spans="1:8" s="24" customFormat="1" ht="45">
      <c r="A89" s="63"/>
      <c r="B89" s="61" t="s">
        <v>673</v>
      </c>
      <c r="C89" s="45"/>
      <c r="D89" s="45"/>
      <c r="E89" s="23"/>
      <c r="F89" s="23"/>
      <c r="G89" s="23"/>
      <c r="H89" s="23"/>
    </row>
    <row r="90" spans="1:8" s="24" customFormat="1" ht="45">
      <c r="A90" s="63"/>
      <c r="B90" s="61" t="s">
        <v>674</v>
      </c>
      <c r="C90" s="45"/>
      <c r="D90" s="45"/>
      <c r="E90" s="23"/>
      <c r="F90" s="23"/>
      <c r="G90" s="23"/>
      <c r="H90" s="23"/>
    </row>
    <row r="91" spans="1:8" s="54" customFormat="1" ht="15">
      <c r="A91" s="51"/>
      <c r="B91" s="44" t="s">
        <v>206</v>
      </c>
      <c r="C91" s="52"/>
      <c r="D91" s="52"/>
      <c r="E91" s="52"/>
      <c r="F91" s="53"/>
      <c r="G91" s="52"/>
      <c r="H91" s="52"/>
    </row>
    <row r="92" spans="1:8" s="54" customFormat="1" ht="15">
      <c r="A92" s="51"/>
      <c r="B92" s="44" t="s">
        <v>207</v>
      </c>
      <c r="C92" s="52"/>
      <c r="D92" s="52"/>
      <c r="E92" s="52"/>
      <c r="F92" s="53"/>
      <c r="G92" s="52"/>
      <c r="H92" s="52"/>
    </row>
    <row r="93" spans="1:8" s="24" customFormat="1" ht="15">
      <c r="A93" s="63"/>
      <c r="B93" s="61" t="s">
        <v>520</v>
      </c>
      <c r="C93" s="45" t="s">
        <v>4</v>
      </c>
      <c r="D93" s="45">
        <v>1</v>
      </c>
      <c r="E93" s="23"/>
      <c r="F93" s="23"/>
      <c r="G93" s="23"/>
      <c r="H93" s="23"/>
    </row>
    <row r="94" spans="1:8" s="24" customFormat="1" ht="15">
      <c r="A94" s="43"/>
      <c r="B94" s="61"/>
      <c r="C94" s="45"/>
      <c r="D94" s="45"/>
      <c r="E94" s="23"/>
      <c r="F94" s="23"/>
      <c r="G94" s="23"/>
      <c r="H94" s="23"/>
    </row>
    <row r="95" spans="1:8" s="24" customFormat="1" ht="15">
      <c r="A95" s="63">
        <v>2.4</v>
      </c>
      <c r="B95" s="55" t="s">
        <v>675</v>
      </c>
      <c r="C95" s="45"/>
      <c r="D95" s="45"/>
      <c r="E95" s="23"/>
      <c r="F95" s="23"/>
      <c r="G95" s="23"/>
      <c r="H95" s="23"/>
    </row>
    <row r="96" spans="1:8" s="24" customFormat="1" ht="45">
      <c r="A96" s="63"/>
      <c r="B96" s="61" t="s">
        <v>676</v>
      </c>
      <c r="C96" s="45"/>
      <c r="D96" s="45"/>
      <c r="E96" s="23"/>
      <c r="F96" s="23"/>
      <c r="G96" s="23"/>
      <c r="H96" s="23"/>
    </row>
    <row r="97" spans="1:8" s="24" customFormat="1" ht="45">
      <c r="A97" s="63"/>
      <c r="B97" s="61" t="s">
        <v>677</v>
      </c>
      <c r="C97" s="45"/>
      <c r="D97" s="45"/>
      <c r="E97" s="23"/>
      <c r="F97" s="23"/>
      <c r="G97" s="23"/>
      <c r="H97" s="23"/>
    </row>
    <row r="98" spans="1:8" s="68" customFormat="1" ht="15">
      <c r="A98" s="82"/>
      <c r="B98" s="66" t="s">
        <v>678</v>
      </c>
      <c r="C98" s="83"/>
      <c r="D98" s="83"/>
      <c r="E98" s="67"/>
      <c r="F98" s="67"/>
      <c r="G98" s="67"/>
      <c r="H98" s="67"/>
    </row>
    <row r="99" spans="1:8" s="24" customFormat="1" ht="45">
      <c r="A99" s="63"/>
      <c r="B99" s="61" t="s">
        <v>679</v>
      </c>
      <c r="C99" s="45"/>
      <c r="D99" s="45"/>
      <c r="E99" s="23"/>
      <c r="F99" s="23"/>
      <c r="G99" s="23"/>
      <c r="H99" s="23"/>
    </row>
    <row r="100" spans="1:8" s="24" customFormat="1" ht="15">
      <c r="A100" s="63"/>
      <c r="B100" s="61" t="s">
        <v>680</v>
      </c>
      <c r="C100" s="45"/>
      <c r="D100" s="45"/>
      <c r="E100" s="23"/>
      <c r="F100" s="23"/>
      <c r="G100" s="23"/>
      <c r="H100" s="23"/>
    </row>
    <row r="101" spans="1:8" s="54" customFormat="1" ht="15">
      <c r="A101" s="51"/>
      <c r="B101" s="44" t="s">
        <v>206</v>
      </c>
      <c r="C101" s="52"/>
      <c r="D101" s="52"/>
      <c r="E101" s="52"/>
      <c r="F101" s="53"/>
      <c r="G101" s="52"/>
      <c r="H101" s="52"/>
    </row>
    <row r="102" spans="1:8" s="54" customFormat="1" ht="15">
      <c r="A102" s="51"/>
      <c r="B102" s="44" t="s">
        <v>207</v>
      </c>
      <c r="C102" s="52"/>
      <c r="D102" s="52"/>
      <c r="E102" s="52"/>
      <c r="F102" s="53"/>
      <c r="G102" s="52"/>
      <c r="H102" s="52"/>
    </row>
    <row r="103" spans="1:8" s="24" customFormat="1" ht="15">
      <c r="A103" s="63"/>
      <c r="B103" s="61" t="s">
        <v>520</v>
      </c>
      <c r="C103" s="45" t="s">
        <v>4</v>
      </c>
      <c r="D103" s="45">
        <v>2</v>
      </c>
      <c r="E103" s="23"/>
      <c r="F103" s="23"/>
      <c r="G103" s="23"/>
      <c r="H103" s="23"/>
    </row>
    <row r="104" spans="1:8" s="24" customFormat="1" ht="15">
      <c r="A104" s="63"/>
      <c r="B104" s="61"/>
      <c r="C104" s="45"/>
      <c r="D104" s="45"/>
      <c r="E104" s="23"/>
      <c r="F104" s="23"/>
      <c r="G104" s="23"/>
      <c r="H104" s="23"/>
    </row>
    <row r="105" spans="1:8" s="24" customFormat="1" ht="28.5">
      <c r="A105" s="63">
        <v>2.5</v>
      </c>
      <c r="B105" s="55" t="s">
        <v>681</v>
      </c>
      <c r="C105" s="45"/>
      <c r="D105" s="45"/>
      <c r="E105" s="23"/>
      <c r="F105" s="23"/>
      <c r="G105" s="23"/>
      <c r="H105" s="23"/>
    </row>
    <row r="106" spans="1:8" s="24" customFormat="1" ht="60">
      <c r="A106" s="63"/>
      <c r="B106" s="61" t="s">
        <v>682</v>
      </c>
      <c r="C106" s="45"/>
      <c r="D106" s="45"/>
      <c r="E106" s="23"/>
      <c r="F106" s="23"/>
      <c r="G106" s="23"/>
      <c r="H106" s="23"/>
    </row>
    <row r="107" spans="1:8" s="24" customFormat="1" ht="45">
      <c r="A107" s="63"/>
      <c r="B107" s="61" t="s">
        <v>683</v>
      </c>
      <c r="C107" s="45"/>
      <c r="D107" s="45"/>
      <c r="E107" s="23"/>
      <c r="F107" s="23"/>
      <c r="G107" s="23"/>
      <c r="H107" s="23"/>
    </row>
    <row r="108" spans="1:8" s="24" customFormat="1" ht="120">
      <c r="A108" s="63"/>
      <c r="B108" s="61" t="s">
        <v>684</v>
      </c>
      <c r="C108" s="45"/>
      <c r="D108" s="45"/>
      <c r="E108" s="23"/>
      <c r="F108" s="23"/>
      <c r="G108" s="23"/>
      <c r="H108" s="23"/>
    </row>
    <row r="109" spans="1:8" s="24" customFormat="1" ht="45">
      <c r="A109" s="63"/>
      <c r="B109" s="61" t="s">
        <v>685</v>
      </c>
      <c r="C109" s="45"/>
      <c r="D109" s="45"/>
      <c r="E109" s="23"/>
      <c r="F109" s="23"/>
      <c r="G109" s="23"/>
      <c r="H109" s="23"/>
    </row>
    <row r="110" spans="1:8" s="68" customFormat="1" ht="30">
      <c r="A110" s="82"/>
      <c r="B110" s="66" t="s">
        <v>686</v>
      </c>
      <c r="C110" s="83"/>
      <c r="D110" s="83"/>
      <c r="E110" s="67"/>
      <c r="F110" s="67"/>
      <c r="G110" s="67"/>
      <c r="H110" s="67"/>
    </row>
    <row r="111" spans="1:8" s="54" customFormat="1" ht="15">
      <c r="A111" s="51"/>
      <c r="B111" s="44" t="s">
        <v>206</v>
      </c>
      <c r="C111" s="52"/>
      <c r="D111" s="52"/>
      <c r="E111" s="52"/>
      <c r="F111" s="53"/>
      <c r="G111" s="52"/>
      <c r="H111" s="52"/>
    </row>
    <row r="112" spans="1:8" s="54" customFormat="1" ht="15">
      <c r="A112" s="51"/>
      <c r="B112" s="44" t="s">
        <v>207</v>
      </c>
      <c r="C112" s="52"/>
      <c r="D112" s="52"/>
      <c r="E112" s="52"/>
      <c r="F112" s="53"/>
      <c r="G112" s="52"/>
      <c r="H112" s="52"/>
    </row>
    <row r="113" spans="1:8" s="24" customFormat="1" ht="15">
      <c r="A113" s="63"/>
      <c r="B113" s="61" t="s">
        <v>520</v>
      </c>
      <c r="C113" s="45" t="s">
        <v>4</v>
      </c>
      <c r="D113" s="45">
        <v>1</v>
      </c>
      <c r="E113" s="23"/>
      <c r="F113" s="23"/>
      <c r="G113" s="23"/>
      <c r="H113" s="23"/>
    </row>
    <row r="114" spans="1:8" s="24" customFormat="1" ht="15">
      <c r="A114" s="63"/>
      <c r="B114" s="61"/>
      <c r="C114" s="45"/>
      <c r="D114" s="45"/>
      <c r="E114" s="23"/>
      <c r="F114" s="23"/>
      <c r="G114" s="23"/>
      <c r="H114" s="23"/>
    </row>
    <row r="115" spans="1:8" s="24" customFormat="1" ht="15">
      <c r="A115" s="63">
        <v>2.6</v>
      </c>
      <c r="B115" s="55" t="s">
        <v>690</v>
      </c>
      <c r="C115" s="45"/>
      <c r="D115" s="45"/>
      <c r="E115" s="23"/>
      <c r="F115" s="23"/>
      <c r="G115" s="23"/>
      <c r="H115" s="23"/>
    </row>
    <row r="116" spans="1:8" s="24" customFormat="1" ht="30">
      <c r="A116" s="63"/>
      <c r="B116" s="61" t="s">
        <v>687</v>
      </c>
      <c r="C116" s="45"/>
      <c r="D116" s="45"/>
      <c r="E116" s="23"/>
      <c r="F116" s="23"/>
      <c r="G116" s="23"/>
      <c r="H116" s="23"/>
    </row>
    <row r="117" spans="1:8" s="24" customFormat="1" ht="30">
      <c r="A117" s="63"/>
      <c r="B117" s="61" t="s">
        <v>688</v>
      </c>
      <c r="C117" s="45"/>
      <c r="D117" s="45"/>
      <c r="E117" s="23"/>
      <c r="F117" s="23"/>
      <c r="G117" s="23"/>
      <c r="H117" s="23"/>
    </row>
    <row r="118" spans="1:8" s="24" customFormat="1" ht="30">
      <c r="A118" s="63"/>
      <c r="B118" s="61" t="s">
        <v>523</v>
      </c>
      <c r="C118" s="45"/>
      <c r="D118" s="45"/>
      <c r="E118" s="23"/>
      <c r="F118" s="23"/>
      <c r="G118" s="23"/>
      <c r="H118" s="23"/>
    </row>
    <row r="119" spans="1:8" s="24" customFormat="1" ht="75">
      <c r="A119" s="63"/>
      <c r="B119" s="61" t="s">
        <v>689</v>
      </c>
      <c r="C119" s="45"/>
      <c r="D119" s="45"/>
      <c r="E119" s="23"/>
      <c r="F119" s="23"/>
      <c r="G119" s="23"/>
      <c r="H119" s="23"/>
    </row>
    <row r="120" spans="1:8" s="24" customFormat="1" ht="45">
      <c r="A120" s="63"/>
      <c r="B120" s="61" t="s">
        <v>691</v>
      </c>
      <c r="C120" s="45"/>
      <c r="D120" s="45"/>
      <c r="E120" s="23"/>
      <c r="F120" s="23"/>
      <c r="G120" s="23"/>
      <c r="H120" s="23"/>
    </row>
    <row r="121" spans="1:8" s="24" customFormat="1" ht="15">
      <c r="A121" s="63"/>
      <c r="B121" s="61" t="s">
        <v>524</v>
      </c>
      <c r="C121" s="45"/>
      <c r="D121" s="45"/>
      <c r="E121" s="23"/>
      <c r="F121" s="23"/>
      <c r="G121" s="23"/>
      <c r="H121" s="23"/>
    </row>
    <row r="122" spans="1:8" s="54" customFormat="1" ht="15">
      <c r="A122" s="51"/>
      <c r="B122" s="44" t="s">
        <v>206</v>
      </c>
      <c r="C122" s="52"/>
      <c r="D122" s="52"/>
      <c r="E122" s="52"/>
      <c r="F122" s="53"/>
      <c r="G122" s="52"/>
      <c r="H122" s="52"/>
    </row>
    <row r="123" spans="1:8" s="54" customFormat="1" ht="15">
      <c r="A123" s="51"/>
      <c r="B123" s="44" t="s">
        <v>207</v>
      </c>
      <c r="C123" s="52"/>
      <c r="D123" s="52"/>
      <c r="E123" s="52"/>
      <c r="F123" s="53"/>
      <c r="G123" s="52"/>
      <c r="H123" s="52"/>
    </row>
    <row r="124" spans="1:8" s="24" customFormat="1" ht="15">
      <c r="A124" s="63"/>
      <c r="B124" s="61" t="s">
        <v>521</v>
      </c>
      <c r="C124" s="45" t="s">
        <v>5</v>
      </c>
      <c r="D124" s="45">
        <v>1</v>
      </c>
      <c r="E124" s="23"/>
      <c r="F124" s="23"/>
      <c r="G124" s="23"/>
      <c r="H124" s="23"/>
    </row>
    <row r="125" spans="1:8" s="24" customFormat="1" ht="15">
      <c r="A125" s="63"/>
      <c r="B125" s="61"/>
      <c r="C125" s="45"/>
      <c r="D125" s="23"/>
      <c r="E125" s="23"/>
      <c r="F125" s="23"/>
      <c r="G125" s="23"/>
      <c r="H125" s="23"/>
    </row>
    <row r="126" spans="1:8" s="24" customFormat="1" ht="15">
      <c r="A126" s="63">
        <v>2.7</v>
      </c>
      <c r="B126" s="55" t="s">
        <v>692</v>
      </c>
      <c r="C126" s="45"/>
      <c r="D126" s="23"/>
      <c r="E126" s="23"/>
      <c r="F126" s="23"/>
      <c r="G126" s="23"/>
      <c r="H126" s="23"/>
    </row>
    <row r="127" spans="1:8" s="24" customFormat="1" ht="15">
      <c r="A127" s="43"/>
      <c r="B127" s="61" t="s">
        <v>525</v>
      </c>
      <c r="C127" s="45"/>
      <c r="D127" s="23"/>
      <c r="E127" s="23"/>
      <c r="F127" s="23"/>
      <c r="G127" s="23"/>
      <c r="H127" s="23"/>
    </row>
    <row r="128" spans="1:8" s="24" customFormat="1" ht="15">
      <c r="A128" s="63"/>
      <c r="B128" s="61" t="s">
        <v>521</v>
      </c>
      <c r="C128" s="45" t="s">
        <v>5</v>
      </c>
      <c r="D128" s="45">
        <v>1</v>
      </c>
      <c r="E128" s="23"/>
      <c r="F128" s="23"/>
      <c r="G128" s="23"/>
      <c r="H128" s="23"/>
    </row>
    <row r="129" spans="1:8" s="24" customFormat="1" ht="15">
      <c r="A129" s="63"/>
      <c r="B129" s="61"/>
      <c r="C129" s="45"/>
      <c r="D129" s="45"/>
      <c r="E129" s="23"/>
      <c r="F129" s="23"/>
      <c r="G129" s="23"/>
      <c r="H129" s="23"/>
    </row>
    <row r="130" spans="1:8" s="70" customFormat="1" ht="15">
      <c r="A130" s="392"/>
      <c r="B130" s="409" t="s">
        <v>693</v>
      </c>
      <c r="C130" s="409"/>
      <c r="D130" s="409"/>
      <c r="E130" s="409"/>
      <c r="F130" s="365"/>
      <c r="G130" s="365"/>
      <c r="H130" s="365"/>
    </row>
    <row r="131" spans="1:8" s="24" customFormat="1" ht="15">
      <c r="A131" s="14">
        <v>3</v>
      </c>
      <c r="B131" s="55" t="s">
        <v>526</v>
      </c>
      <c r="C131" s="22"/>
      <c r="D131" s="45"/>
      <c r="E131" s="23"/>
      <c r="F131" s="23"/>
      <c r="G131" s="23"/>
      <c r="H131" s="23"/>
    </row>
    <row r="132" spans="1:8" s="24" customFormat="1" ht="15">
      <c r="A132" s="63">
        <v>3.1</v>
      </c>
      <c r="B132" s="55" t="s">
        <v>694</v>
      </c>
      <c r="C132" s="22"/>
      <c r="D132" s="45"/>
      <c r="E132" s="23"/>
      <c r="F132" s="23"/>
      <c r="G132" s="23"/>
      <c r="H132" s="23"/>
    </row>
    <row r="133" spans="1:8" s="24" customFormat="1" ht="90">
      <c r="A133" s="63"/>
      <c r="B133" s="61" t="s">
        <v>527</v>
      </c>
      <c r="C133" s="22"/>
      <c r="D133" s="45"/>
      <c r="E133" s="23"/>
      <c r="F133" s="23"/>
      <c r="G133" s="23"/>
      <c r="H133" s="23"/>
    </row>
    <row r="134" spans="1:8" s="24" customFormat="1" ht="15">
      <c r="A134" s="63"/>
      <c r="B134" s="61" t="s">
        <v>696</v>
      </c>
      <c r="C134" s="22"/>
      <c r="D134" s="45"/>
      <c r="E134" s="23"/>
      <c r="F134" s="23"/>
      <c r="G134" s="23"/>
      <c r="H134" s="23"/>
    </row>
    <row r="135" spans="1:8" s="54" customFormat="1" ht="15">
      <c r="A135" s="51"/>
      <c r="B135" s="44" t="s">
        <v>206</v>
      </c>
      <c r="C135" s="52"/>
      <c r="D135" s="52"/>
      <c r="E135" s="52"/>
      <c r="F135" s="53"/>
      <c r="G135" s="52"/>
      <c r="H135" s="52"/>
    </row>
    <row r="136" spans="1:8" s="54" customFormat="1" ht="15">
      <c r="A136" s="51"/>
      <c r="B136" s="44" t="s">
        <v>207</v>
      </c>
      <c r="C136" s="52"/>
      <c r="D136" s="52"/>
      <c r="E136" s="52"/>
      <c r="F136" s="53"/>
      <c r="G136" s="52"/>
      <c r="H136" s="52"/>
    </row>
    <row r="137" spans="1:8" s="24" customFormat="1" ht="15">
      <c r="A137" s="43"/>
      <c r="B137" s="61" t="s">
        <v>520</v>
      </c>
      <c r="C137" s="45" t="s">
        <v>4</v>
      </c>
      <c r="D137" s="45">
        <v>1</v>
      </c>
      <c r="E137" s="23"/>
      <c r="F137" s="23"/>
      <c r="G137" s="23"/>
      <c r="H137" s="23"/>
    </row>
    <row r="138" spans="1:8" s="24" customFormat="1" ht="15">
      <c r="A138" s="43"/>
      <c r="B138" s="61"/>
      <c r="C138" s="45"/>
      <c r="D138" s="45"/>
      <c r="E138" s="23"/>
      <c r="F138" s="23"/>
      <c r="G138" s="23"/>
      <c r="H138" s="23"/>
    </row>
    <row r="139" spans="1:8" s="24" customFormat="1" ht="15">
      <c r="A139" s="63">
        <v>3.2</v>
      </c>
      <c r="B139" s="55" t="s">
        <v>695</v>
      </c>
      <c r="C139" s="22"/>
      <c r="D139" s="45"/>
      <c r="E139" s="23"/>
      <c r="F139" s="23"/>
      <c r="G139" s="23"/>
      <c r="H139" s="23"/>
    </row>
    <row r="140" spans="1:8" s="24" customFormat="1" ht="90">
      <c r="A140" s="63"/>
      <c r="B140" s="61" t="s">
        <v>528</v>
      </c>
      <c r="C140" s="22"/>
      <c r="D140" s="45"/>
      <c r="E140" s="23"/>
      <c r="F140" s="23"/>
      <c r="G140" s="23"/>
      <c r="H140" s="23"/>
    </row>
    <row r="141" spans="1:8" s="24" customFormat="1" ht="15">
      <c r="A141" s="63"/>
      <c r="B141" s="61" t="s">
        <v>529</v>
      </c>
      <c r="C141" s="22"/>
      <c r="D141" s="45"/>
      <c r="E141" s="23"/>
      <c r="F141" s="23"/>
      <c r="G141" s="23"/>
      <c r="H141" s="23"/>
    </row>
    <row r="142" spans="1:8" s="24" customFormat="1" ht="15">
      <c r="A142" s="63"/>
      <c r="B142" s="61" t="s">
        <v>530</v>
      </c>
      <c r="C142" s="45"/>
      <c r="D142" s="45"/>
      <c r="E142" s="23"/>
      <c r="F142" s="23"/>
      <c r="G142" s="23"/>
      <c r="H142" s="23"/>
    </row>
    <row r="143" spans="1:8" s="24" customFormat="1" ht="15">
      <c r="A143" s="63"/>
      <c r="B143" s="61" t="s">
        <v>531</v>
      </c>
      <c r="C143" s="22"/>
      <c r="D143" s="45"/>
      <c r="E143" s="23"/>
      <c r="F143" s="23"/>
      <c r="G143" s="23"/>
      <c r="H143" s="23"/>
    </row>
    <row r="144" spans="1:8" s="24" customFormat="1" ht="15">
      <c r="A144" s="43"/>
      <c r="B144" s="61" t="s">
        <v>532</v>
      </c>
      <c r="C144" s="22"/>
      <c r="D144" s="45"/>
      <c r="E144" s="23"/>
      <c r="F144" s="23"/>
      <c r="G144" s="23"/>
      <c r="H144" s="23"/>
    </row>
    <row r="145" spans="1:8" s="24" customFormat="1" ht="15">
      <c r="A145" s="43"/>
      <c r="B145" s="61" t="s">
        <v>533</v>
      </c>
      <c r="C145" s="22"/>
      <c r="D145" s="45"/>
      <c r="E145" s="23"/>
      <c r="F145" s="23"/>
      <c r="G145" s="23"/>
      <c r="H145" s="23"/>
    </row>
    <row r="146" spans="1:8" s="68" customFormat="1" ht="15">
      <c r="A146" s="82"/>
      <c r="B146" s="66" t="s">
        <v>534</v>
      </c>
      <c r="C146" s="84"/>
      <c r="D146" s="83"/>
      <c r="E146" s="67"/>
      <c r="F146" s="67"/>
      <c r="G146" s="67"/>
      <c r="H146" s="67"/>
    </row>
    <row r="147" spans="1:8" s="24" customFormat="1" ht="15">
      <c r="A147" s="63"/>
      <c r="B147" s="61" t="s">
        <v>696</v>
      </c>
      <c r="C147" s="22"/>
      <c r="D147" s="45"/>
      <c r="E147" s="23"/>
      <c r="F147" s="23"/>
      <c r="G147" s="23"/>
      <c r="H147" s="23"/>
    </row>
    <row r="148" spans="1:8" s="54" customFormat="1" ht="15">
      <c r="A148" s="51"/>
      <c r="B148" s="44" t="s">
        <v>206</v>
      </c>
      <c r="C148" s="52"/>
      <c r="D148" s="52"/>
      <c r="E148" s="52"/>
      <c r="F148" s="53"/>
      <c r="G148" s="52"/>
      <c r="H148" s="52"/>
    </row>
    <row r="149" spans="1:8" s="54" customFormat="1" ht="15">
      <c r="A149" s="51"/>
      <c r="B149" s="44" t="s">
        <v>207</v>
      </c>
      <c r="C149" s="52"/>
      <c r="D149" s="52"/>
      <c r="E149" s="52"/>
      <c r="F149" s="53"/>
      <c r="G149" s="52"/>
      <c r="H149" s="52"/>
    </row>
    <row r="150" spans="1:8" s="24" customFormat="1" ht="15">
      <c r="A150" s="63"/>
      <c r="B150" s="61" t="s">
        <v>521</v>
      </c>
      <c r="C150" s="45" t="s">
        <v>5</v>
      </c>
      <c r="D150" s="45">
        <v>1</v>
      </c>
      <c r="E150" s="23"/>
      <c r="F150" s="23"/>
      <c r="G150" s="23"/>
      <c r="H150" s="23"/>
    </row>
    <row r="151" spans="1:8" s="24" customFormat="1" ht="15">
      <c r="A151" s="63"/>
      <c r="B151" s="61"/>
      <c r="C151" s="45"/>
      <c r="D151" s="45"/>
      <c r="E151" s="23"/>
      <c r="F151" s="23"/>
      <c r="G151" s="23"/>
      <c r="H151" s="23"/>
    </row>
    <row r="152" spans="1:8" s="24" customFormat="1" ht="15">
      <c r="A152" s="63">
        <v>3.3</v>
      </c>
      <c r="B152" s="55" t="s">
        <v>697</v>
      </c>
      <c r="C152" s="22"/>
      <c r="D152" s="45"/>
      <c r="E152" s="23"/>
      <c r="F152" s="23"/>
      <c r="G152" s="23"/>
      <c r="H152" s="23"/>
    </row>
    <row r="153" spans="1:8" s="24" customFormat="1" ht="75">
      <c r="A153" s="63"/>
      <c r="B153" s="61" t="s">
        <v>535</v>
      </c>
      <c r="C153" s="22"/>
      <c r="D153" s="45"/>
      <c r="E153" s="23"/>
      <c r="F153" s="23"/>
      <c r="G153" s="23"/>
      <c r="H153" s="23"/>
    </row>
    <row r="154" spans="1:8" s="24" customFormat="1" ht="15">
      <c r="A154" s="63"/>
      <c r="B154" s="61" t="s">
        <v>518</v>
      </c>
      <c r="C154" s="22"/>
      <c r="D154" s="45"/>
      <c r="E154" s="23"/>
      <c r="F154" s="23"/>
      <c r="G154" s="23"/>
      <c r="H154" s="23"/>
    </row>
    <row r="155" spans="1:8" s="24" customFormat="1" ht="15">
      <c r="A155" s="43"/>
      <c r="B155" s="61" t="s">
        <v>519</v>
      </c>
      <c r="C155" s="22"/>
      <c r="D155" s="45"/>
      <c r="E155" s="23"/>
      <c r="F155" s="23"/>
      <c r="G155" s="23"/>
      <c r="H155" s="23"/>
    </row>
    <row r="156" spans="1:8" s="24" customFormat="1" ht="15">
      <c r="A156" s="63"/>
      <c r="B156" s="61" t="s">
        <v>698</v>
      </c>
      <c r="C156" s="22"/>
      <c r="D156" s="45"/>
      <c r="E156" s="23"/>
      <c r="F156" s="23"/>
      <c r="G156" s="23"/>
      <c r="H156" s="23"/>
    </row>
    <row r="157" spans="1:8" s="24" customFormat="1" ht="15">
      <c r="A157" s="63"/>
      <c r="B157" s="61" t="s">
        <v>536</v>
      </c>
      <c r="C157" s="22"/>
      <c r="D157" s="45"/>
      <c r="E157" s="23"/>
      <c r="F157" s="23"/>
      <c r="G157" s="23"/>
      <c r="H157" s="23"/>
    </row>
    <row r="158" spans="1:8" s="24" customFormat="1" ht="15">
      <c r="A158" s="63"/>
      <c r="B158" s="61" t="s">
        <v>537</v>
      </c>
      <c r="C158" s="22"/>
      <c r="D158" s="45"/>
      <c r="E158" s="23"/>
      <c r="F158" s="23"/>
      <c r="G158" s="23"/>
      <c r="H158" s="23"/>
    </row>
    <row r="159" spans="1:8" s="24" customFormat="1" ht="15">
      <c r="A159" s="63"/>
      <c r="B159" s="61" t="s">
        <v>538</v>
      </c>
      <c r="C159" s="22"/>
      <c r="D159" s="45"/>
      <c r="E159" s="23"/>
      <c r="F159" s="23"/>
      <c r="G159" s="23"/>
      <c r="H159" s="23"/>
    </row>
    <row r="160" spans="1:8" s="24" customFormat="1" ht="15">
      <c r="A160" s="63"/>
      <c r="B160" s="61" t="s">
        <v>539</v>
      </c>
      <c r="C160" s="22"/>
      <c r="D160" s="45"/>
      <c r="E160" s="23"/>
      <c r="F160" s="23"/>
      <c r="G160" s="23"/>
      <c r="H160" s="23"/>
    </row>
    <row r="161" spans="1:8" s="24" customFormat="1" ht="15">
      <c r="A161" s="63"/>
      <c r="B161" s="61" t="s">
        <v>540</v>
      </c>
      <c r="C161" s="22"/>
      <c r="D161" s="45"/>
      <c r="E161" s="23"/>
      <c r="F161" s="23"/>
      <c r="G161" s="23"/>
      <c r="H161" s="23"/>
    </row>
    <row r="162" spans="1:8" s="24" customFormat="1" ht="15">
      <c r="A162" s="43"/>
      <c r="B162" s="61" t="s">
        <v>541</v>
      </c>
      <c r="C162" s="22"/>
      <c r="D162" s="45"/>
      <c r="E162" s="23"/>
      <c r="F162" s="23"/>
      <c r="G162" s="23"/>
      <c r="H162" s="23"/>
    </row>
    <row r="163" spans="1:8" s="24" customFormat="1" ht="30">
      <c r="A163" s="63"/>
      <c r="B163" s="61" t="s">
        <v>542</v>
      </c>
      <c r="C163" s="22"/>
      <c r="D163" s="45"/>
      <c r="E163" s="23"/>
      <c r="F163" s="23"/>
      <c r="G163" s="23"/>
      <c r="H163" s="23"/>
    </row>
    <row r="164" spans="1:8" s="24" customFormat="1" ht="15">
      <c r="A164" s="63"/>
      <c r="B164" s="61" t="s">
        <v>543</v>
      </c>
      <c r="C164" s="22"/>
      <c r="D164" s="45"/>
      <c r="E164" s="23"/>
      <c r="F164" s="23"/>
      <c r="G164" s="23"/>
      <c r="H164" s="23"/>
    </row>
    <row r="165" spans="1:8" s="24" customFormat="1" ht="15">
      <c r="A165" s="63"/>
      <c r="B165" s="61" t="s">
        <v>544</v>
      </c>
      <c r="C165" s="22"/>
      <c r="D165" s="45"/>
      <c r="E165" s="23"/>
      <c r="F165" s="23"/>
      <c r="G165" s="23"/>
      <c r="H165" s="23"/>
    </row>
    <row r="166" spans="1:8" s="68" customFormat="1" ht="15">
      <c r="A166" s="82"/>
      <c r="B166" s="66" t="s">
        <v>545</v>
      </c>
      <c r="C166" s="84"/>
      <c r="D166" s="83"/>
      <c r="E166" s="67"/>
      <c r="F166" s="67"/>
      <c r="G166" s="67"/>
      <c r="H166" s="67"/>
    </row>
    <row r="167" spans="1:8" s="24" customFormat="1" ht="15">
      <c r="A167" s="63"/>
      <c r="B167" s="61" t="s">
        <v>696</v>
      </c>
      <c r="C167" s="22"/>
      <c r="D167" s="45"/>
      <c r="E167" s="23"/>
      <c r="F167" s="23"/>
      <c r="G167" s="23"/>
      <c r="H167" s="23"/>
    </row>
    <row r="168" spans="1:8" s="54" customFormat="1" ht="15">
      <c r="A168" s="51"/>
      <c r="B168" s="44" t="s">
        <v>206</v>
      </c>
      <c r="C168" s="52"/>
      <c r="D168" s="52"/>
      <c r="E168" s="52"/>
      <c r="F168" s="53"/>
      <c r="G168" s="52"/>
      <c r="H168" s="52"/>
    </row>
    <row r="169" spans="1:8" s="54" customFormat="1" ht="15">
      <c r="A169" s="51"/>
      <c r="B169" s="44" t="s">
        <v>207</v>
      </c>
      <c r="C169" s="52"/>
      <c r="D169" s="52"/>
      <c r="E169" s="52"/>
      <c r="F169" s="53"/>
      <c r="G169" s="52"/>
      <c r="H169" s="52"/>
    </row>
    <row r="170" spans="1:8" s="24" customFormat="1" ht="15">
      <c r="A170" s="63"/>
      <c r="B170" s="61" t="s">
        <v>521</v>
      </c>
      <c r="C170" s="45" t="s">
        <v>5</v>
      </c>
      <c r="D170" s="45">
        <v>1</v>
      </c>
      <c r="E170" s="23"/>
      <c r="F170" s="23"/>
      <c r="G170" s="23"/>
      <c r="H170" s="23"/>
    </row>
    <row r="171" spans="1:8" s="24" customFormat="1" ht="15">
      <c r="A171" s="63"/>
      <c r="B171" s="61"/>
      <c r="C171" s="22"/>
      <c r="D171" s="45"/>
      <c r="E171" s="23"/>
      <c r="F171" s="23"/>
      <c r="G171" s="23"/>
      <c r="H171" s="23"/>
    </row>
    <row r="172" spans="1:8" s="24" customFormat="1" ht="15">
      <c r="A172" s="63">
        <v>3.4</v>
      </c>
      <c r="B172" s="55" t="s">
        <v>699</v>
      </c>
      <c r="C172" s="22"/>
      <c r="D172" s="45"/>
      <c r="E172" s="23"/>
      <c r="F172" s="23"/>
      <c r="G172" s="23"/>
      <c r="H172" s="23"/>
    </row>
    <row r="173" spans="1:8" s="24" customFormat="1" ht="60">
      <c r="A173" s="63"/>
      <c r="B173" s="61" t="s">
        <v>546</v>
      </c>
      <c r="C173" s="22"/>
      <c r="D173" s="45"/>
      <c r="E173" s="23"/>
      <c r="F173" s="23"/>
      <c r="G173" s="23"/>
      <c r="H173" s="23"/>
    </row>
    <row r="174" spans="1:8" s="24" customFormat="1" ht="15">
      <c r="A174" s="63"/>
      <c r="B174" s="61" t="s">
        <v>696</v>
      </c>
      <c r="C174" s="22"/>
      <c r="D174" s="45"/>
      <c r="E174" s="23"/>
      <c r="F174" s="23"/>
      <c r="G174" s="23"/>
      <c r="H174" s="23"/>
    </row>
    <row r="175" spans="1:8" s="54" customFormat="1" ht="15">
      <c r="A175" s="51"/>
      <c r="B175" s="44" t="s">
        <v>206</v>
      </c>
      <c r="C175" s="52"/>
      <c r="D175" s="52"/>
      <c r="E175" s="52"/>
      <c r="F175" s="53"/>
      <c r="G175" s="52"/>
      <c r="H175" s="52"/>
    </row>
    <row r="176" spans="1:8" s="54" customFormat="1" ht="15">
      <c r="A176" s="51"/>
      <c r="B176" s="44" t="s">
        <v>207</v>
      </c>
      <c r="C176" s="52"/>
      <c r="D176" s="52"/>
      <c r="E176" s="52"/>
      <c r="F176" s="53"/>
      <c r="G176" s="52"/>
      <c r="H176" s="52"/>
    </row>
    <row r="177" spans="1:8" s="24" customFormat="1" ht="15">
      <c r="A177" s="63"/>
      <c r="B177" s="61" t="s">
        <v>520</v>
      </c>
      <c r="C177" s="45" t="s">
        <v>4</v>
      </c>
      <c r="D177" s="45">
        <v>1</v>
      </c>
      <c r="E177" s="23"/>
      <c r="F177" s="23"/>
      <c r="G177" s="23"/>
      <c r="H177" s="23"/>
    </row>
    <row r="178" spans="1:8" s="24" customFormat="1" ht="15">
      <c r="A178" s="63"/>
      <c r="B178" s="61"/>
      <c r="C178" s="45"/>
      <c r="D178" s="45"/>
      <c r="E178" s="23"/>
      <c r="F178" s="23"/>
      <c r="G178" s="23"/>
      <c r="H178" s="23"/>
    </row>
    <row r="179" spans="1:8" s="24" customFormat="1" ht="15">
      <c r="A179" s="63">
        <v>3.5</v>
      </c>
      <c r="B179" s="55" t="s">
        <v>700</v>
      </c>
      <c r="C179" s="22"/>
      <c r="D179" s="45"/>
      <c r="E179" s="23"/>
      <c r="F179" s="23"/>
      <c r="G179" s="23"/>
      <c r="H179" s="23"/>
    </row>
    <row r="180" spans="1:8" s="24" customFormat="1" ht="75">
      <c r="A180" s="63"/>
      <c r="B180" s="61" t="s">
        <v>547</v>
      </c>
      <c r="C180" s="22"/>
      <c r="D180" s="45"/>
      <c r="E180" s="23"/>
      <c r="F180" s="23"/>
      <c r="G180" s="23"/>
      <c r="H180" s="23"/>
    </row>
    <row r="181" spans="1:8" s="24" customFormat="1" ht="15">
      <c r="A181" s="63"/>
      <c r="B181" s="61" t="s">
        <v>696</v>
      </c>
      <c r="C181" s="22"/>
      <c r="D181" s="45"/>
      <c r="E181" s="23"/>
      <c r="F181" s="23"/>
      <c r="G181" s="23"/>
      <c r="H181" s="23"/>
    </row>
    <row r="182" spans="1:8" s="54" customFormat="1" ht="15">
      <c r="A182" s="51"/>
      <c r="B182" s="44" t="s">
        <v>206</v>
      </c>
      <c r="C182" s="52"/>
      <c r="D182" s="52"/>
      <c r="E182" s="52"/>
      <c r="F182" s="53"/>
      <c r="G182" s="52"/>
      <c r="H182" s="52"/>
    </row>
    <row r="183" spans="1:8" s="54" customFormat="1" ht="15">
      <c r="A183" s="51"/>
      <c r="B183" s="44" t="s">
        <v>207</v>
      </c>
      <c r="C183" s="52"/>
      <c r="D183" s="52"/>
      <c r="E183" s="52"/>
      <c r="F183" s="53"/>
      <c r="G183" s="52"/>
      <c r="H183" s="52"/>
    </row>
    <row r="184" spans="1:8" s="24" customFormat="1" ht="15">
      <c r="A184" s="63"/>
      <c r="B184" s="61" t="s">
        <v>520</v>
      </c>
      <c r="C184" s="45" t="s">
        <v>4</v>
      </c>
      <c r="D184" s="45">
        <v>1</v>
      </c>
      <c r="E184" s="23"/>
      <c r="F184" s="23"/>
      <c r="G184" s="23"/>
      <c r="H184" s="23"/>
    </row>
    <row r="185" spans="1:8" s="68" customFormat="1" ht="15">
      <c r="A185" s="82"/>
      <c r="B185" s="66"/>
      <c r="C185" s="84"/>
      <c r="D185" s="83"/>
      <c r="E185" s="67"/>
      <c r="F185" s="67"/>
      <c r="G185" s="67"/>
      <c r="H185" s="67"/>
    </row>
    <row r="186" spans="1:8" s="24" customFormat="1" ht="15">
      <c r="A186" s="63">
        <v>3.6</v>
      </c>
      <c r="B186" s="55" t="s">
        <v>701</v>
      </c>
      <c r="C186" s="64"/>
      <c r="D186" s="45"/>
      <c r="E186" s="23"/>
      <c r="F186" s="23"/>
      <c r="G186" s="23"/>
      <c r="H186" s="23"/>
    </row>
    <row r="187" spans="1:8" s="24" customFormat="1" ht="75">
      <c r="A187" s="63"/>
      <c r="B187" s="61" t="s">
        <v>548</v>
      </c>
      <c r="C187" s="64"/>
      <c r="D187" s="45"/>
      <c r="E187" s="23"/>
      <c r="F187" s="23"/>
      <c r="G187" s="23"/>
      <c r="H187" s="23"/>
    </row>
    <row r="188" spans="1:8" s="24" customFormat="1" ht="15">
      <c r="A188" s="63"/>
      <c r="B188" s="61" t="s">
        <v>696</v>
      </c>
      <c r="C188" s="22"/>
      <c r="D188" s="45"/>
      <c r="E188" s="23"/>
      <c r="F188" s="23"/>
      <c r="G188" s="23"/>
      <c r="H188" s="23"/>
    </row>
    <row r="189" spans="1:8" s="54" customFormat="1" ht="15">
      <c r="A189" s="51"/>
      <c r="B189" s="44" t="s">
        <v>206</v>
      </c>
      <c r="C189" s="52"/>
      <c r="D189" s="52"/>
      <c r="E189" s="52"/>
      <c r="F189" s="53"/>
      <c r="G189" s="52"/>
      <c r="H189" s="52"/>
    </row>
    <row r="190" spans="1:8" s="54" customFormat="1" ht="15">
      <c r="A190" s="51"/>
      <c r="B190" s="44" t="s">
        <v>207</v>
      </c>
      <c r="C190" s="52"/>
      <c r="D190" s="52"/>
      <c r="E190" s="52"/>
      <c r="F190" s="53"/>
      <c r="G190" s="52"/>
      <c r="H190" s="52"/>
    </row>
    <row r="191" spans="1:8" s="24" customFormat="1" ht="15">
      <c r="A191" s="63"/>
      <c r="B191" s="61" t="s">
        <v>520</v>
      </c>
      <c r="C191" s="45" t="s">
        <v>4</v>
      </c>
      <c r="D191" s="45">
        <v>2</v>
      </c>
      <c r="E191" s="23"/>
      <c r="F191" s="23"/>
      <c r="G191" s="23"/>
      <c r="H191" s="23"/>
    </row>
    <row r="192" spans="1:8" s="24" customFormat="1" ht="15">
      <c r="A192" s="69"/>
      <c r="B192" s="61"/>
      <c r="C192" s="64"/>
      <c r="D192" s="45"/>
      <c r="E192" s="23"/>
      <c r="F192" s="23"/>
      <c r="G192" s="23"/>
      <c r="H192" s="23"/>
    </row>
    <row r="193" spans="1:8" s="24" customFormat="1" ht="15">
      <c r="A193" s="63">
        <v>3.7</v>
      </c>
      <c r="B193" s="55" t="s">
        <v>702</v>
      </c>
      <c r="C193" s="22"/>
      <c r="D193" s="45"/>
      <c r="E193" s="23"/>
      <c r="F193" s="23"/>
      <c r="G193" s="23"/>
      <c r="H193" s="23"/>
    </row>
    <row r="194" spans="1:8" s="24" customFormat="1" ht="45">
      <c r="A194" s="63"/>
      <c r="B194" s="61" t="s">
        <v>549</v>
      </c>
      <c r="C194" s="22"/>
      <c r="D194" s="45"/>
      <c r="E194" s="23"/>
      <c r="F194" s="23"/>
      <c r="G194" s="23"/>
      <c r="H194" s="23"/>
    </row>
    <row r="195" spans="1:8" s="24" customFormat="1" ht="15">
      <c r="A195" s="63"/>
      <c r="B195" s="61" t="s">
        <v>703</v>
      </c>
      <c r="C195" s="22"/>
      <c r="D195" s="45"/>
      <c r="E195" s="23"/>
      <c r="F195" s="23"/>
      <c r="G195" s="23"/>
      <c r="H195" s="23"/>
    </row>
    <row r="196" spans="1:8" s="54" customFormat="1" ht="15">
      <c r="A196" s="51"/>
      <c r="B196" s="44" t="s">
        <v>206</v>
      </c>
      <c r="C196" s="52"/>
      <c r="D196" s="52"/>
      <c r="E196" s="52"/>
      <c r="F196" s="53"/>
      <c r="G196" s="52"/>
      <c r="H196" s="52"/>
    </row>
    <row r="197" spans="1:8" s="54" customFormat="1" ht="15">
      <c r="A197" s="51"/>
      <c r="B197" s="44" t="s">
        <v>207</v>
      </c>
      <c r="C197" s="52"/>
      <c r="D197" s="52"/>
      <c r="E197" s="52"/>
      <c r="F197" s="53"/>
      <c r="G197" s="52"/>
      <c r="H197" s="52"/>
    </row>
    <row r="198" spans="1:8" s="24" customFormat="1" ht="15">
      <c r="A198" s="63"/>
      <c r="B198" s="61" t="s">
        <v>520</v>
      </c>
      <c r="C198" s="45" t="s">
        <v>4</v>
      </c>
      <c r="D198" s="45">
        <v>1</v>
      </c>
      <c r="E198" s="23"/>
      <c r="F198" s="23"/>
      <c r="G198" s="23"/>
      <c r="H198" s="23"/>
    </row>
    <row r="199" spans="1:8" s="24" customFormat="1" ht="15">
      <c r="A199" s="63"/>
      <c r="B199" s="61"/>
      <c r="C199" s="45"/>
      <c r="D199" s="45"/>
      <c r="E199" s="23"/>
      <c r="F199" s="23"/>
      <c r="G199" s="23"/>
      <c r="H199" s="23"/>
    </row>
    <row r="200" spans="1:8" s="24" customFormat="1" ht="15">
      <c r="A200" s="63">
        <v>3.8</v>
      </c>
      <c r="B200" s="55" t="s">
        <v>704</v>
      </c>
      <c r="C200" s="22"/>
      <c r="D200" s="45"/>
      <c r="E200" s="23"/>
      <c r="F200" s="23"/>
      <c r="G200" s="23"/>
      <c r="H200" s="23"/>
    </row>
    <row r="201" spans="1:8" s="24" customFormat="1" ht="60">
      <c r="A201" s="63"/>
      <c r="B201" s="61" t="s">
        <v>550</v>
      </c>
      <c r="C201" s="22"/>
      <c r="D201" s="45"/>
      <c r="E201" s="23"/>
      <c r="F201" s="23"/>
      <c r="G201" s="23"/>
      <c r="H201" s="23"/>
    </row>
    <row r="202" spans="1:8" s="54" customFormat="1" ht="15">
      <c r="A202" s="51"/>
      <c r="B202" s="44" t="s">
        <v>206</v>
      </c>
      <c r="C202" s="52"/>
      <c r="D202" s="52"/>
      <c r="E202" s="52"/>
      <c r="F202" s="53"/>
      <c r="G202" s="52"/>
      <c r="H202" s="52"/>
    </row>
    <row r="203" spans="1:8" s="54" customFormat="1" ht="15">
      <c r="A203" s="51"/>
      <c r="B203" s="44" t="s">
        <v>207</v>
      </c>
      <c r="C203" s="52"/>
      <c r="D203" s="52"/>
      <c r="E203" s="52"/>
      <c r="F203" s="53"/>
      <c r="G203" s="52"/>
      <c r="H203" s="52"/>
    </row>
    <row r="204" spans="1:8" s="24" customFormat="1" ht="15">
      <c r="A204" s="63"/>
      <c r="B204" s="61" t="s">
        <v>520</v>
      </c>
      <c r="C204" s="45" t="s">
        <v>4</v>
      </c>
      <c r="D204" s="45">
        <v>1</v>
      </c>
      <c r="E204" s="23"/>
      <c r="F204" s="23"/>
      <c r="G204" s="23"/>
      <c r="H204" s="23"/>
    </row>
    <row r="205" spans="1:8" s="68" customFormat="1" ht="15">
      <c r="A205" s="82"/>
      <c r="B205" s="66"/>
      <c r="C205" s="84"/>
      <c r="D205" s="83"/>
      <c r="E205" s="67"/>
      <c r="F205" s="67"/>
      <c r="G205" s="67"/>
      <c r="H205" s="67"/>
    </row>
    <row r="206" spans="1:8" s="24" customFormat="1" ht="15">
      <c r="A206" s="63">
        <v>3.9</v>
      </c>
      <c r="B206" s="55" t="s">
        <v>705</v>
      </c>
      <c r="C206" s="22"/>
      <c r="D206" s="45"/>
      <c r="E206" s="23"/>
      <c r="F206" s="23"/>
      <c r="G206" s="23"/>
      <c r="H206" s="23"/>
    </row>
    <row r="207" spans="1:8" s="24" customFormat="1" ht="30">
      <c r="A207" s="63"/>
      <c r="B207" s="61" t="s">
        <v>551</v>
      </c>
      <c r="C207" s="22"/>
      <c r="D207" s="45"/>
      <c r="E207" s="23"/>
      <c r="F207" s="23"/>
      <c r="G207" s="23"/>
      <c r="H207" s="23"/>
    </row>
    <row r="208" spans="1:8" s="54" customFormat="1" ht="15">
      <c r="A208" s="51"/>
      <c r="B208" s="44" t="s">
        <v>206</v>
      </c>
      <c r="C208" s="52"/>
      <c r="D208" s="52"/>
      <c r="E208" s="52"/>
      <c r="F208" s="53"/>
      <c r="G208" s="52"/>
      <c r="H208" s="52"/>
    </row>
    <row r="209" spans="1:8" s="54" customFormat="1" ht="15">
      <c r="A209" s="51"/>
      <c r="B209" s="44" t="s">
        <v>207</v>
      </c>
      <c r="C209" s="52"/>
      <c r="D209" s="52"/>
      <c r="E209" s="52"/>
      <c r="F209" s="53"/>
      <c r="G209" s="52"/>
      <c r="H209" s="52"/>
    </row>
    <row r="210" spans="1:8" s="24" customFormat="1" ht="15">
      <c r="A210" s="63"/>
      <c r="B210" s="61" t="s">
        <v>520</v>
      </c>
      <c r="C210" s="45" t="s">
        <v>4</v>
      </c>
      <c r="D210" s="45">
        <v>1</v>
      </c>
      <c r="E210" s="23"/>
      <c r="F210" s="23"/>
      <c r="G210" s="23"/>
      <c r="H210" s="23"/>
    </row>
    <row r="211" spans="1:8" s="70" customFormat="1" ht="15">
      <c r="A211" s="392"/>
      <c r="B211" s="409" t="s">
        <v>706</v>
      </c>
      <c r="C211" s="409"/>
      <c r="D211" s="409"/>
      <c r="E211" s="409"/>
      <c r="F211" s="365"/>
      <c r="G211" s="365"/>
      <c r="H211" s="365"/>
    </row>
    <row r="212" spans="1:8" s="24" customFormat="1" ht="15">
      <c r="A212" s="14">
        <v>4</v>
      </c>
      <c r="B212" s="344" t="s">
        <v>552</v>
      </c>
      <c r="C212" s="85"/>
      <c r="D212" s="22"/>
      <c r="E212" s="23"/>
      <c r="F212" s="23"/>
      <c r="G212" s="23"/>
      <c r="H212" s="23"/>
    </row>
    <row r="213" spans="1:8" s="24" customFormat="1" ht="15">
      <c r="A213" s="14">
        <v>4.1</v>
      </c>
      <c r="B213" s="55" t="s">
        <v>707</v>
      </c>
      <c r="C213" s="22"/>
      <c r="D213" s="22"/>
      <c r="E213" s="23"/>
      <c r="F213" s="23"/>
      <c r="G213" s="23"/>
      <c r="H213" s="23"/>
    </row>
    <row r="214" spans="1:8" s="24" customFormat="1" ht="45">
      <c r="A214" s="14"/>
      <c r="B214" s="61" t="s">
        <v>553</v>
      </c>
      <c r="C214" s="22"/>
      <c r="D214" s="22"/>
      <c r="E214" s="23"/>
      <c r="F214" s="23"/>
      <c r="G214" s="23"/>
      <c r="H214" s="23"/>
    </row>
    <row r="215" spans="1:8" s="24" customFormat="1" ht="15">
      <c r="A215" s="14" t="s">
        <v>708</v>
      </c>
      <c r="B215" s="21" t="s">
        <v>230</v>
      </c>
      <c r="C215" s="22"/>
      <c r="D215" s="22"/>
      <c r="E215" s="23"/>
      <c r="F215" s="23"/>
      <c r="G215" s="23"/>
      <c r="H215" s="23"/>
    </row>
    <row r="216" spans="1:8" s="24" customFormat="1" ht="15">
      <c r="A216" s="60"/>
      <c r="B216" s="61" t="s">
        <v>557</v>
      </c>
      <c r="C216" s="22"/>
      <c r="D216" s="22"/>
      <c r="E216" s="23"/>
      <c r="F216" s="23"/>
      <c r="G216" s="23"/>
      <c r="H216" s="23"/>
    </row>
    <row r="217" spans="1:8" s="24" customFormat="1" ht="15">
      <c r="A217" s="63"/>
      <c r="B217" s="61" t="s">
        <v>232</v>
      </c>
      <c r="C217" s="45" t="s">
        <v>4</v>
      </c>
      <c r="D217" s="45">
        <v>2</v>
      </c>
      <c r="E217" s="23"/>
      <c r="F217" s="23"/>
      <c r="G217" s="23"/>
      <c r="H217" s="23"/>
    </row>
    <row r="218" spans="1:8" s="24" customFormat="1" ht="15">
      <c r="A218" s="63"/>
      <c r="B218" s="61"/>
      <c r="C218" s="45"/>
      <c r="D218" s="45"/>
      <c r="E218" s="23"/>
      <c r="F218" s="23"/>
      <c r="G218" s="23"/>
      <c r="H218" s="23"/>
    </row>
    <row r="219" spans="1:8" s="24" customFormat="1" ht="15">
      <c r="A219" s="14" t="s">
        <v>712</v>
      </c>
      <c r="B219" s="21" t="s">
        <v>710</v>
      </c>
      <c r="C219" s="22"/>
      <c r="D219" s="22"/>
      <c r="E219" s="23"/>
      <c r="F219" s="23"/>
      <c r="G219" s="23"/>
      <c r="H219" s="23"/>
    </row>
    <row r="220" spans="1:8" s="24" customFormat="1" ht="15">
      <c r="A220" s="14"/>
      <c r="B220" s="61" t="s">
        <v>709</v>
      </c>
      <c r="C220" s="22"/>
      <c r="D220" s="22"/>
      <c r="E220" s="23"/>
      <c r="F220" s="23"/>
      <c r="G220" s="23"/>
      <c r="H220" s="23"/>
    </row>
    <row r="221" spans="1:8" s="24" customFormat="1" ht="15">
      <c r="A221" s="63"/>
      <c r="B221" s="61" t="s">
        <v>232</v>
      </c>
      <c r="C221" s="22" t="s">
        <v>4</v>
      </c>
      <c r="D221" s="22">
        <v>3</v>
      </c>
      <c r="E221" s="23"/>
      <c r="F221" s="23"/>
      <c r="G221" s="23"/>
      <c r="H221" s="23"/>
    </row>
    <row r="222" spans="1:8" s="24" customFormat="1" ht="15">
      <c r="A222" s="63"/>
      <c r="B222" s="61"/>
      <c r="C222" s="22"/>
      <c r="D222" s="22"/>
      <c r="E222" s="23"/>
      <c r="F222" s="23"/>
      <c r="G222" s="23"/>
      <c r="H222" s="23"/>
    </row>
    <row r="223" spans="1:8" s="24" customFormat="1" ht="15">
      <c r="A223" s="14">
        <v>4.2</v>
      </c>
      <c r="B223" s="55" t="s">
        <v>711</v>
      </c>
      <c r="C223" s="22"/>
      <c r="D223" s="22"/>
      <c r="E223" s="23"/>
      <c r="F223" s="23"/>
      <c r="G223" s="23"/>
      <c r="H223" s="23"/>
    </row>
    <row r="224" spans="1:8" s="24" customFormat="1" ht="45">
      <c r="A224" s="14"/>
      <c r="B224" s="61" t="s">
        <v>554</v>
      </c>
      <c r="C224" s="22"/>
      <c r="D224" s="22"/>
      <c r="E224" s="23"/>
      <c r="F224" s="23"/>
      <c r="G224" s="23"/>
      <c r="H224" s="23"/>
    </row>
    <row r="225" spans="1:8" s="24" customFormat="1" ht="15">
      <c r="A225" s="63"/>
      <c r="B225" s="61" t="s">
        <v>555</v>
      </c>
      <c r="C225" s="22"/>
      <c r="D225" s="22"/>
      <c r="E225" s="23"/>
      <c r="F225" s="23"/>
      <c r="G225" s="23"/>
      <c r="H225" s="23"/>
    </row>
    <row r="226" spans="1:8" s="24" customFormat="1" ht="15">
      <c r="A226" s="63"/>
      <c r="B226" s="61" t="s">
        <v>232</v>
      </c>
      <c r="C226" s="22" t="s">
        <v>4</v>
      </c>
      <c r="D226" s="22">
        <v>1</v>
      </c>
      <c r="E226" s="23"/>
      <c r="F226" s="23"/>
      <c r="G226" s="23"/>
      <c r="H226" s="23"/>
    </row>
    <row r="227" spans="1:8" s="68" customFormat="1" ht="15">
      <c r="A227" s="82"/>
      <c r="B227" s="66"/>
      <c r="C227" s="84"/>
      <c r="D227" s="84"/>
      <c r="E227" s="67"/>
      <c r="F227" s="67"/>
      <c r="G227" s="67"/>
      <c r="H227" s="67"/>
    </row>
    <row r="228" spans="1:8" s="24" customFormat="1" ht="15">
      <c r="A228" s="14">
        <v>4.3</v>
      </c>
      <c r="B228" s="55" t="s">
        <v>713</v>
      </c>
      <c r="C228" s="22"/>
      <c r="D228" s="22"/>
      <c r="E228" s="23"/>
      <c r="F228" s="23"/>
      <c r="G228" s="23"/>
      <c r="H228" s="23"/>
    </row>
    <row r="229" spans="1:8" s="24" customFormat="1" ht="45">
      <c r="A229" s="63"/>
      <c r="B229" s="61" t="s">
        <v>556</v>
      </c>
      <c r="C229" s="22"/>
      <c r="D229" s="22"/>
      <c r="E229" s="23"/>
      <c r="F229" s="23"/>
      <c r="G229" s="23"/>
      <c r="H229" s="23"/>
    </row>
    <row r="230" spans="1:8" s="24" customFormat="1" ht="15">
      <c r="A230" s="63"/>
      <c r="B230" s="61" t="s">
        <v>557</v>
      </c>
      <c r="C230" s="22"/>
      <c r="D230" s="22"/>
      <c r="E230" s="23"/>
      <c r="F230" s="23"/>
      <c r="G230" s="23"/>
      <c r="H230" s="23"/>
    </row>
    <row r="231" spans="1:8" s="24" customFormat="1" ht="15">
      <c r="A231" s="63"/>
      <c r="B231" s="61" t="s">
        <v>232</v>
      </c>
      <c r="C231" s="22" t="s">
        <v>4</v>
      </c>
      <c r="D231" s="22">
        <v>4</v>
      </c>
      <c r="E231" s="23"/>
      <c r="F231" s="23"/>
      <c r="G231" s="23"/>
      <c r="H231" s="23"/>
    </row>
    <row r="232" spans="1:8" s="24" customFormat="1" ht="15">
      <c r="A232" s="63"/>
      <c r="B232" s="61"/>
      <c r="C232" s="22"/>
      <c r="D232" s="22"/>
      <c r="E232" s="23"/>
      <c r="F232" s="23"/>
      <c r="G232" s="23"/>
      <c r="H232" s="23"/>
    </row>
    <row r="233" spans="1:8" s="24" customFormat="1" ht="28.5">
      <c r="A233" s="14">
        <v>4.4</v>
      </c>
      <c r="B233" s="55" t="s">
        <v>714</v>
      </c>
      <c r="C233" s="22"/>
      <c r="D233" s="22"/>
      <c r="E233" s="23"/>
      <c r="F233" s="23"/>
      <c r="G233" s="23"/>
      <c r="H233" s="23"/>
    </row>
    <row r="234" spans="1:8" s="24" customFormat="1" ht="60">
      <c r="A234" s="14"/>
      <c r="B234" s="61" t="s">
        <v>558</v>
      </c>
      <c r="C234" s="22"/>
      <c r="D234" s="22"/>
      <c r="E234" s="23"/>
      <c r="F234" s="23"/>
      <c r="G234" s="23"/>
      <c r="H234" s="23"/>
    </row>
    <row r="235" spans="1:8" s="24" customFormat="1" ht="15">
      <c r="A235" s="63"/>
      <c r="B235" s="61" t="s">
        <v>559</v>
      </c>
      <c r="C235" s="22"/>
      <c r="D235" s="22"/>
      <c r="E235" s="23"/>
      <c r="F235" s="23"/>
      <c r="G235" s="23"/>
      <c r="H235" s="23"/>
    </row>
    <row r="236" spans="1:8" s="24" customFormat="1" ht="15">
      <c r="A236" s="43"/>
      <c r="B236" s="61" t="s">
        <v>232</v>
      </c>
      <c r="C236" s="22" t="s">
        <v>4</v>
      </c>
      <c r="D236" s="22">
        <v>1</v>
      </c>
      <c r="E236" s="23"/>
      <c r="F236" s="23"/>
      <c r="G236" s="23"/>
      <c r="H236" s="23"/>
    </row>
    <row r="237" spans="1:8" s="24" customFormat="1" ht="15">
      <c r="A237" s="63"/>
      <c r="B237" s="61"/>
      <c r="C237" s="22"/>
      <c r="D237" s="22"/>
      <c r="E237" s="23"/>
      <c r="F237" s="23"/>
      <c r="G237" s="23"/>
      <c r="H237" s="23"/>
    </row>
    <row r="238" spans="1:8" s="24" customFormat="1" ht="15">
      <c r="A238" s="14">
        <v>4.5</v>
      </c>
      <c r="B238" s="55" t="s">
        <v>715</v>
      </c>
      <c r="C238" s="22"/>
      <c r="D238" s="22"/>
      <c r="E238" s="23"/>
      <c r="F238" s="23"/>
      <c r="G238" s="23"/>
      <c r="H238" s="23"/>
    </row>
    <row r="239" spans="1:8" s="24" customFormat="1" ht="60">
      <c r="A239" s="14"/>
      <c r="B239" s="61" t="s">
        <v>560</v>
      </c>
      <c r="C239" s="22"/>
      <c r="D239" s="22"/>
      <c r="E239" s="23"/>
      <c r="F239" s="23"/>
      <c r="G239" s="23"/>
      <c r="H239" s="23"/>
    </row>
    <row r="240" spans="1:8" s="24" customFormat="1" ht="15">
      <c r="A240" s="63"/>
      <c r="B240" s="61" t="s">
        <v>561</v>
      </c>
      <c r="C240" s="22"/>
      <c r="D240" s="22"/>
      <c r="E240" s="23"/>
      <c r="F240" s="23"/>
      <c r="G240" s="23"/>
      <c r="H240" s="23"/>
    </row>
    <row r="241" spans="1:8" s="24" customFormat="1" ht="15">
      <c r="A241" s="63"/>
      <c r="B241" s="61" t="s">
        <v>232</v>
      </c>
      <c r="C241" s="22" t="s">
        <v>4</v>
      </c>
      <c r="D241" s="22">
        <v>1</v>
      </c>
      <c r="E241" s="23"/>
      <c r="F241" s="23"/>
      <c r="G241" s="23"/>
      <c r="H241" s="23"/>
    </row>
    <row r="242" spans="1:8" s="68" customFormat="1" ht="15">
      <c r="A242" s="82"/>
      <c r="B242" s="66"/>
      <c r="C242" s="84"/>
      <c r="D242" s="84"/>
      <c r="E242" s="67"/>
      <c r="F242" s="67"/>
      <c r="G242" s="67"/>
      <c r="H242" s="67"/>
    </row>
    <row r="243" spans="1:8" s="24" customFormat="1" ht="15">
      <c r="A243" s="14">
        <v>4.6</v>
      </c>
      <c r="B243" s="55" t="s">
        <v>716</v>
      </c>
      <c r="C243" s="22"/>
      <c r="D243" s="22"/>
      <c r="E243" s="23"/>
      <c r="F243" s="23"/>
      <c r="G243" s="23"/>
      <c r="H243" s="23"/>
    </row>
    <row r="244" spans="1:8" s="24" customFormat="1" ht="45">
      <c r="A244" s="14"/>
      <c r="B244" s="61" t="s">
        <v>562</v>
      </c>
      <c r="C244" s="22"/>
      <c r="D244" s="22"/>
      <c r="E244" s="23"/>
      <c r="F244" s="23"/>
      <c r="G244" s="23"/>
      <c r="H244" s="23"/>
    </row>
    <row r="245" spans="1:8" s="24" customFormat="1" ht="15">
      <c r="A245" s="63"/>
      <c r="B245" s="61" t="s">
        <v>563</v>
      </c>
      <c r="C245" s="22"/>
      <c r="D245" s="22"/>
      <c r="E245" s="23"/>
      <c r="F245" s="23"/>
      <c r="G245" s="23"/>
      <c r="H245" s="23"/>
    </row>
    <row r="246" spans="1:8" s="24" customFormat="1" ht="15">
      <c r="A246" s="63"/>
      <c r="B246" s="61" t="s">
        <v>232</v>
      </c>
      <c r="C246" s="22" t="s">
        <v>4</v>
      </c>
      <c r="D246" s="22">
        <v>1</v>
      </c>
      <c r="E246" s="23"/>
      <c r="F246" s="23"/>
      <c r="G246" s="23"/>
      <c r="H246" s="23"/>
    </row>
    <row r="247" spans="1:8" s="24" customFormat="1" ht="15">
      <c r="A247" s="63"/>
      <c r="B247" s="61"/>
      <c r="C247" s="22"/>
      <c r="D247" s="22"/>
      <c r="E247" s="23"/>
      <c r="F247" s="23"/>
      <c r="G247" s="23"/>
      <c r="H247" s="23"/>
    </row>
    <row r="248" spans="1:8" s="24" customFormat="1" ht="15">
      <c r="A248" s="14">
        <v>4.7</v>
      </c>
      <c r="B248" s="55" t="s">
        <v>717</v>
      </c>
      <c r="C248" s="64"/>
      <c r="D248" s="64"/>
      <c r="E248" s="23"/>
      <c r="F248" s="23"/>
      <c r="G248" s="23"/>
      <c r="H248" s="23"/>
    </row>
    <row r="249" spans="1:8" s="24" customFormat="1" ht="45">
      <c r="A249" s="14"/>
      <c r="B249" s="61" t="s">
        <v>564</v>
      </c>
      <c r="C249" s="64"/>
      <c r="D249" s="64"/>
      <c r="E249" s="23"/>
      <c r="F249" s="23"/>
      <c r="G249" s="23"/>
      <c r="H249" s="23"/>
    </row>
    <row r="250" spans="1:8" s="24" customFormat="1" ht="15">
      <c r="A250" s="63"/>
      <c r="B250" s="61" t="s">
        <v>565</v>
      </c>
      <c r="C250" s="64"/>
      <c r="D250" s="64"/>
      <c r="E250" s="23"/>
      <c r="F250" s="23"/>
      <c r="G250" s="23"/>
      <c r="H250" s="23"/>
    </row>
    <row r="251" spans="1:8" s="24" customFormat="1" ht="15">
      <c r="A251" s="86"/>
      <c r="B251" s="61" t="s">
        <v>232</v>
      </c>
      <c r="C251" s="87" t="s">
        <v>4</v>
      </c>
      <c r="D251" s="87">
        <v>1</v>
      </c>
      <c r="E251" s="23"/>
      <c r="F251" s="23"/>
      <c r="G251" s="23"/>
      <c r="H251" s="23"/>
    </row>
    <row r="252" spans="1:8" s="24" customFormat="1" ht="15">
      <c r="A252" s="63"/>
      <c r="B252" s="61"/>
      <c r="C252" s="22"/>
      <c r="D252" s="22"/>
      <c r="E252" s="23"/>
      <c r="F252" s="23"/>
      <c r="G252" s="23"/>
      <c r="H252" s="23"/>
    </row>
    <row r="253" spans="1:8" s="24" customFormat="1" ht="15">
      <c r="A253" s="14">
        <v>4.8</v>
      </c>
      <c r="B253" s="55" t="s">
        <v>718</v>
      </c>
      <c r="C253" s="22"/>
      <c r="D253" s="22"/>
      <c r="E253" s="23"/>
      <c r="F253" s="23"/>
      <c r="G253" s="23"/>
      <c r="H253" s="23"/>
    </row>
    <row r="254" spans="1:8" s="24" customFormat="1" ht="135">
      <c r="A254" s="14"/>
      <c r="B254" s="61" t="s">
        <v>566</v>
      </c>
      <c r="C254" s="22"/>
      <c r="D254" s="22"/>
      <c r="E254" s="23"/>
      <c r="F254" s="23"/>
      <c r="G254" s="23"/>
      <c r="H254" s="23"/>
    </row>
    <row r="255" spans="1:8" s="24" customFormat="1" ht="15">
      <c r="A255" s="63"/>
      <c r="B255" s="61" t="s">
        <v>567</v>
      </c>
      <c r="C255" s="22"/>
      <c r="D255" s="22"/>
      <c r="E255" s="23"/>
      <c r="F255" s="23"/>
      <c r="G255" s="23"/>
      <c r="H255" s="23"/>
    </row>
    <row r="256" spans="1:8" s="24" customFormat="1" ht="15">
      <c r="A256" s="63"/>
      <c r="B256" s="61" t="s">
        <v>232</v>
      </c>
      <c r="C256" s="22" t="s">
        <v>4</v>
      </c>
      <c r="D256" s="22">
        <v>1</v>
      </c>
      <c r="E256" s="23"/>
      <c r="F256" s="23"/>
      <c r="G256" s="23"/>
      <c r="H256" s="23"/>
    </row>
    <row r="257" spans="1:8" s="68" customFormat="1" ht="15">
      <c r="A257" s="82"/>
      <c r="B257" s="66"/>
      <c r="C257" s="84"/>
      <c r="D257" s="84"/>
      <c r="E257" s="67"/>
      <c r="F257" s="67"/>
      <c r="G257" s="67"/>
      <c r="H257" s="67"/>
    </row>
    <row r="258" spans="1:8" s="24" customFormat="1" ht="15">
      <c r="A258" s="14">
        <v>4.9</v>
      </c>
      <c r="B258" s="55" t="s">
        <v>719</v>
      </c>
      <c r="C258" s="22"/>
      <c r="D258" s="22"/>
      <c r="E258" s="23"/>
      <c r="F258" s="23"/>
      <c r="G258" s="23"/>
      <c r="H258" s="23"/>
    </row>
    <row r="259" spans="1:8" s="24" customFormat="1" ht="135">
      <c r="A259" s="14"/>
      <c r="B259" s="61" t="s">
        <v>568</v>
      </c>
      <c r="C259" s="22"/>
      <c r="D259" s="22"/>
      <c r="E259" s="23"/>
      <c r="F259" s="23"/>
      <c r="G259" s="23"/>
      <c r="H259" s="23"/>
    </row>
    <row r="260" spans="1:8" s="24" customFormat="1" ht="15">
      <c r="A260" s="63"/>
      <c r="B260" s="61" t="s">
        <v>567</v>
      </c>
      <c r="C260" s="22"/>
      <c r="D260" s="22"/>
      <c r="E260" s="23"/>
      <c r="F260" s="23"/>
      <c r="G260" s="23"/>
      <c r="H260" s="23"/>
    </row>
    <row r="261" spans="1:8" s="24" customFormat="1" ht="15">
      <c r="A261" s="63"/>
      <c r="B261" s="61" t="s">
        <v>232</v>
      </c>
      <c r="C261" s="22" t="s">
        <v>4</v>
      </c>
      <c r="D261" s="22">
        <v>1</v>
      </c>
      <c r="E261" s="23"/>
      <c r="F261" s="23"/>
      <c r="G261" s="23"/>
      <c r="H261" s="23"/>
    </row>
    <row r="262" spans="1:8" s="24" customFormat="1" ht="15">
      <c r="A262" s="63"/>
      <c r="B262" s="61"/>
      <c r="C262" s="22"/>
      <c r="D262" s="22"/>
      <c r="E262" s="23"/>
      <c r="F262" s="23"/>
      <c r="G262" s="23"/>
      <c r="H262" s="23"/>
    </row>
    <row r="263" spans="1:8" s="24" customFormat="1" ht="15">
      <c r="A263" s="14" t="s">
        <v>722</v>
      </c>
      <c r="B263" s="55" t="s">
        <v>720</v>
      </c>
      <c r="C263" s="64"/>
      <c r="D263" s="64"/>
      <c r="E263" s="23"/>
      <c r="F263" s="23"/>
      <c r="G263" s="23"/>
      <c r="H263" s="23"/>
    </row>
    <row r="264" spans="1:8" s="24" customFormat="1" ht="45">
      <c r="A264" s="14"/>
      <c r="B264" s="61" t="s">
        <v>569</v>
      </c>
      <c r="C264" s="64"/>
      <c r="D264" s="64"/>
      <c r="E264" s="23"/>
      <c r="F264" s="23"/>
      <c r="G264" s="23"/>
      <c r="H264" s="23"/>
    </row>
    <row r="265" spans="1:8" s="24" customFormat="1" ht="15">
      <c r="A265" s="63"/>
      <c r="B265" s="61" t="s">
        <v>570</v>
      </c>
      <c r="C265" s="64"/>
      <c r="D265" s="64"/>
      <c r="E265" s="23"/>
      <c r="F265" s="23"/>
      <c r="G265" s="23"/>
      <c r="H265" s="23"/>
    </row>
    <row r="266" spans="1:8" s="24" customFormat="1" ht="15">
      <c r="A266" s="69"/>
      <c r="B266" s="61" t="s">
        <v>232</v>
      </c>
      <c r="C266" s="22" t="s">
        <v>4</v>
      </c>
      <c r="D266" s="22">
        <v>1</v>
      </c>
      <c r="E266" s="23"/>
      <c r="F266" s="23"/>
      <c r="G266" s="23"/>
      <c r="H266" s="23"/>
    </row>
    <row r="267" spans="1:8" s="24" customFormat="1" ht="15">
      <c r="A267" s="69"/>
      <c r="B267" s="61"/>
      <c r="C267" s="64"/>
      <c r="D267" s="64"/>
      <c r="E267" s="23"/>
      <c r="F267" s="23"/>
      <c r="G267" s="23"/>
      <c r="H267" s="23"/>
    </row>
    <row r="268" spans="1:8" s="24" customFormat="1" ht="15">
      <c r="A268" s="14" t="s">
        <v>723</v>
      </c>
      <c r="B268" s="55" t="s">
        <v>721</v>
      </c>
      <c r="C268" s="22"/>
      <c r="D268" s="22"/>
      <c r="E268" s="23"/>
      <c r="F268" s="23"/>
      <c r="G268" s="23"/>
      <c r="H268" s="23"/>
    </row>
    <row r="269" spans="1:8" s="24" customFormat="1" ht="60">
      <c r="A269" s="14"/>
      <c r="B269" s="61" t="s">
        <v>571</v>
      </c>
      <c r="C269" s="22"/>
      <c r="D269" s="22"/>
      <c r="E269" s="23"/>
      <c r="F269" s="23"/>
      <c r="G269" s="23"/>
      <c r="H269" s="23"/>
    </row>
    <row r="270" spans="1:8" s="24" customFormat="1" ht="15">
      <c r="A270" s="63"/>
      <c r="B270" s="61" t="s">
        <v>572</v>
      </c>
      <c r="C270" s="22"/>
      <c r="D270" s="22"/>
      <c r="E270" s="23"/>
      <c r="F270" s="23"/>
      <c r="G270" s="23"/>
      <c r="H270" s="23"/>
    </row>
    <row r="271" spans="1:8" s="24" customFormat="1" ht="15">
      <c r="A271" s="63"/>
      <c r="B271" s="61" t="s">
        <v>232</v>
      </c>
      <c r="C271" s="22" t="s">
        <v>4</v>
      </c>
      <c r="D271" s="22">
        <v>1</v>
      </c>
      <c r="E271" s="23"/>
      <c r="F271" s="23"/>
      <c r="G271" s="23"/>
      <c r="H271" s="23"/>
    </row>
    <row r="272" spans="1:8" s="68" customFormat="1" ht="15">
      <c r="A272" s="82"/>
      <c r="B272" s="66"/>
      <c r="C272" s="84"/>
      <c r="D272" s="84"/>
      <c r="E272" s="67"/>
      <c r="F272" s="67"/>
      <c r="G272" s="67"/>
      <c r="H272" s="67"/>
    </row>
    <row r="273" spans="1:8" s="24" customFormat="1" ht="15">
      <c r="A273" s="14" t="s">
        <v>724</v>
      </c>
      <c r="B273" s="55" t="s">
        <v>725</v>
      </c>
      <c r="C273" s="22"/>
      <c r="D273" s="22"/>
      <c r="E273" s="23"/>
      <c r="F273" s="23"/>
      <c r="G273" s="23"/>
      <c r="H273" s="23"/>
    </row>
    <row r="274" spans="1:8" s="24" customFormat="1" ht="30">
      <c r="A274" s="14"/>
      <c r="B274" s="61" t="s">
        <v>573</v>
      </c>
      <c r="C274" s="22"/>
      <c r="D274" s="22"/>
      <c r="E274" s="23"/>
      <c r="F274" s="23"/>
      <c r="G274" s="23"/>
      <c r="H274" s="23"/>
    </row>
    <row r="275" spans="1:8" s="24" customFormat="1" ht="15">
      <c r="A275" s="63"/>
      <c r="B275" s="61" t="s">
        <v>574</v>
      </c>
      <c r="C275" s="22"/>
      <c r="D275" s="22"/>
      <c r="E275" s="23"/>
      <c r="F275" s="23"/>
      <c r="G275" s="23"/>
      <c r="H275" s="23"/>
    </row>
    <row r="276" spans="1:8" s="24" customFormat="1" ht="15">
      <c r="A276" s="63"/>
      <c r="B276" s="61" t="s">
        <v>232</v>
      </c>
      <c r="C276" s="22" t="s">
        <v>4</v>
      </c>
      <c r="D276" s="22">
        <v>1</v>
      </c>
      <c r="E276" s="23"/>
      <c r="F276" s="23"/>
      <c r="G276" s="23"/>
      <c r="H276" s="23"/>
    </row>
    <row r="277" spans="1:8" s="24" customFormat="1" ht="15">
      <c r="A277" s="63"/>
      <c r="B277" s="61"/>
      <c r="C277" s="22"/>
      <c r="D277" s="22"/>
      <c r="E277" s="23"/>
      <c r="F277" s="23"/>
      <c r="G277" s="23"/>
      <c r="H277" s="23"/>
    </row>
    <row r="278" spans="1:8" s="24" customFormat="1" ht="15">
      <c r="A278" s="14" t="s">
        <v>727</v>
      </c>
      <c r="B278" s="55" t="s">
        <v>726</v>
      </c>
      <c r="C278" s="22"/>
      <c r="D278" s="22"/>
      <c r="E278" s="23"/>
      <c r="F278" s="23"/>
      <c r="G278" s="23"/>
      <c r="H278" s="23"/>
    </row>
    <row r="279" spans="1:8" s="24" customFormat="1" ht="45">
      <c r="A279" s="14"/>
      <c r="B279" s="61" t="s">
        <v>575</v>
      </c>
      <c r="C279" s="22"/>
      <c r="D279" s="22"/>
      <c r="E279" s="23"/>
      <c r="F279" s="23"/>
      <c r="G279" s="23"/>
      <c r="H279" s="23"/>
    </row>
    <row r="280" spans="1:8" s="24" customFormat="1" ht="15">
      <c r="A280" s="63"/>
      <c r="B280" s="61" t="s">
        <v>576</v>
      </c>
      <c r="C280" s="22"/>
      <c r="D280" s="22"/>
      <c r="E280" s="23"/>
      <c r="F280" s="23"/>
      <c r="G280" s="23"/>
      <c r="H280" s="23"/>
    </row>
    <row r="281" spans="1:8" s="24" customFormat="1" ht="15">
      <c r="A281" s="63"/>
      <c r="B281" s="61" t="s">
        <v>232</v>
      </c>
      <c r="C281" s="22" t="s">
        <v>4</v>
      </c>
      <c r="D281" s="22">
        <v>1</v>
      </c>
      <c r="E281" s="23"/>
      <c r="F281" s="23"/>
      <c r="G281" s="23"/>
      <c r="H281" s="23"/>
    </row>
    <row r="282" spans="1:8" s="24" customFormat="1" ht="15">
      <c r="A282" s="63"/>
      <c r="B282" s="61"/>
      <c r="C282" s="22"/>
      <c r="D282" s="22"/>
      <c r="E282" s="23"/>
      <c r="F282" s="23"/>
      <c r="G282" s="23"/>
      <c r="H282" s="23"/>
    </row>
    <row r="283" spans="1:8" s="24" customFormat="1" ht="15">
      <c r="A283" s="14" t="s">
        <v>729</v>
      </c>
      <c r="B283" s="55" t="s">
        <v>728</v>
      </c>
      <c r="C283" s="22"/>
      <c r="D283" s="22"/>
      <c r="E283" s="23"/>
      <c r="F283" s="23"/>
      <c r="G283" s="23"/>
      <c r="H283" s="23"/>
    </row>
    <row r="284" spans="1:8" s="24" customFormat="1" ht="45">
      <c r="A284" s="14"/>
      <c r="B284" s="61" t="s">
        <v>577</v>
      </c>
      <c r="C284" s="22"/>
      <c r="D284" s="22"/>
      <c r="E284" s="23"/>
      <c r="F284" s="23"/>
      <c r="G284" s="23"/>
      <c r="H284" s="23"/>
    </row>
    <row r="285" spans="1:8" s="24" customFormat="1" ht="15">
      <c r="A285" s="63"/>
      <c r="B285" s="61" t="s">
        <v>578</v>
      </c>
      <c r="C285" s="22"/>
      <c r="D285" s="22"/>
      <c r="E285" s="23"/>
      <c r="F285" s="23"/>
      <c r="G285" s="23"/>
      <c r="H285" s="23"/>
    </row>
    <row r="286" spans="1:8" s="24" customFormat="1" ht="15">
      <c r="A286" s="43"/>
      <c r="B286" s="61" t="s">
        <v>232</v>
      </c>
      <c r="C286" s="22" t="s">
        <v>4</v>
      </c>
      <c r="D286" s="22">
        <v>1</v>
      </c>
      <c r="E286" s="23"/>
      <c r="F286" s="23"/>
      <c r="G286" s="23"/>
      <c r="H286" s="23"/>
    </row>
    <row r="287" spans="1:8" s="24" customFormat="1" ht="15">
      <c r="A287" s="63"/>
      <c r="B287" s="61"/>
      <c r="C287" s="22"/>
      <c r="D287" s="22"/>
      <c r="E287" s="23"/>
      <c r="F287" s="23"/>
      <c r="G287" s="23"/>
      <c r="H287" s="23"/>
    </row>
    <row r="288" spans="1:8" s="24" customFormat="1" ht="15">
      <c r="A288" s="14" t="s">
        <v>731</v>
      </c>
      <c r="B288" s="55" t="s">
        <v>730</v>
      </c>
      <c r="C288" s="22"/>
      <c r="D288" s="22"/>
      <c r="E288" s="23"/>
      <c r="F288" s="23"/>
      <c r="G288" s="23"/>
      <c r="H288" s="23"/>
    </row>
    <row r="289" spans="1:8" s="24" customFormat="1" ht="45">
      <c r="A289" s="14"/>
      <c r="B289" s="61" t="s">
        <v>579</v>
      </c>
      <c r="C289" s="22"/>
      <c r="D289" s="22"/>
      <c r="E289" s="23"/>
      <c r="F289" s="23"/>
      <c r="G289" s="23"/>
      <c r="H289" s="23"/>
    </row>
    <row r="290" spans="1:8" s="24" customFormat="1" ht="15">
      <c r="A290" s="63"/>
      <c r="B290" s="61" t="s">
        <v>580</v>
      </c>
      <c r="C290" s="22"/>
      <c r="D290" s="22"/>
      <c r="E290" s="23"/>
      <c r="F290" s="23"/>
      <c r="G290" s="23"/>
      <c r="H290" s="23"/>
    </row>
    <row r="291" spans="1:8" s="24" customFormat="1" ht="15">
      <c r="A291" s="63"/>
      <c r="B291" s="61" t="s">
        <v>232</v>
      </c>
      <c r="C291" s="22" t="s">
        <v>4</v>
      </c>
      <c r="D291" s="22">
        <v>1</v>
      </c>
      <c r="E291" s="23"/>
      <c r="F291" s="23"/>
      <c r="G291" s="23"/>
      <c r="H291" s="23"/>
    </row>
    <row r="292" spans="1:8" s="68" customFormat="1" ht="15">
      <c r="A292" s="82"/>
      <c r="B292" s="66"/>
      <c r="C292" s="84"/>
      <c r="D292" s="84"/>
      <c r="E292" s="67"/>
      <c r="F292" s="67"/>
      <c r="G292" s="67"/>
      <c r="H292" s="67"/>
    </row>
    <row r="293" spans="1:8" s="24" customFormat="1" ht="15">
      <c r="A293" s="14" t="s">
        <v>732</v>
      </c>
      <c r="B293" s="55" t="s">
        <v>733</v>
      </c>
      <c r="C293" s="22"/>
      <c r="D293" s="22"/>
      <c r="E293" s="23"/>
      <c r="F293" s="23"/>
      <c r="G293" s="23"/>
      <c r="H293" s="23"/>
    </row>
    <row r="294" spans="1:8" s="24" customFormat="1" ht="60">
      <c r="A294" s="14"/>
      <c r="B294" s="61" t="s">
        <v>581</v>
      </c>
      <c r="C294" s="22"/>
      <c r="D294" s="22"/>
      <c r="E294" s="23"/>
      <c r="F294" s="23"/>
      <c r="G294" s="23"/>
      <c r="H294" s="23"/>
    </row>
    <row r="295" spans="1:8" s="24" customFormat="1" ht="15">
      <c r="A295" s="63"/>
      <c r="B295" s="61" t="s">
        <v>582</v>
      </c>
      <c r="C295" s="22"/>
      <c r="D295" s="22"/>
      <c r="E295" s="23"/>
      <c r="F295" s="23"/>
      <c r="G295" s="23"/>
      <c r="H295" s="23"/>
    </row>
    <row r="296" spans="1:8" s="24" customFormat="1" ht="15">
      <c r="A296" s="63"/>
      <c r="B296" s="61" t="s">
        <v>232</v>
      </c>
      <c r="C296" s="22" t="s">
        <v>4</v>
      </c>
      <c r="D296" s="22">
        <v>1</v>
      </c>
      <c r="E296" s="23"/>
      <c r="F296" s="23"/>
      <c r="G296" s="23"/>
      <c r="H296" s="23"/>
    </row>
    <row r="297" spans="1:8" s="24" customFormat="1" ht="15">
      <c r="A297" s="63"/>
      <c r="B297" s="61"/>
      <c r="C297" s="22"/>
      <c r="D297" s="22"/>
      <c r="E297" s="23"/>
      <c r="F297" s="23"/>
      <c r="G297" s="23"/>
      <c r="H297" s="23"/>
    </row>
    <row r="298" spans="1:8" s="24" customFormat="1" ht="15">
      <c r="A298" s="14" t="s">
        <v>734</v>
      </c>
      <c r="B298" s="55" t="s">
        <v>735</v>
      </c>
      <c r="C298" s="22"/>
      <c r="D298" s="22"/>
      <c r="E298" s="23"/>
      <c r="F298" s="23"/>
      <c r="G298" s="23"/>
      <c r="H298" s="23"/>
    </row>
    <row r="299" spans="1:8" s="24" customFormat="1" ht="45">
      <c r="A299" s="14"/>
      <c r="B299" s="61" t="s">
        <v>583</v>
      </c>
      <c r="C299" s="22"/>
      <c r="D299" s="22"/>
      <c r="E299" s="23"/>
      <c r="F299" s="23"/>
      <c r="G299" s="23"/>
      <c r="H299" s="23"/>
    </row>
    <row r="300" spans="1:8" s="24" customFormat="1" ht="15">
      <c r="A300" s="63"/>
      <c r="B300" s="61" t="s">
        <v>584</v>
      </c>
      <c r="C300" s="22"/>
      <c r="D300" s="22"/>
      <c r="E300" s="23"/>
      <c r="F300" s="23"/>
      <c r="G300" s="23"/>
      <c r="H300" s="23"/>
    </row>
    <row r="301" spans="1:8" s="24" customFormat="1" ht="15">
      <c r="A301" s="63"/>
      <c r="B301" s="61" t="s">
        <v>232</v>
      </c>
      <c r="C301" s="22" t="s">
        <v>4</v>
      </c>
      <c r="D301" s="22">
        <v>1</v>
      </c>
      <c r="E301" s="23"/>
      <c r="F301" s="23"/>
      <c r="G301" s="23"/>
      <c r="H301" s="23"/>
    </row>
    <row r="302" spans="1:8" s="24" customFormat="1" ht="15">
      <c r="A302" s="63"/>
      <c r="B302" s="61"/>
      <c r="C302" s="22"/>
      <c r="D302" s="22"/>
      <c r="E302" s="23"/>
      <c r="F302" s="23"/>
      <c r="G302" s="23"/>
      <c r="H302" s="23"/>
    </row>
    <row r="303" spans="1:8" s="24" customFormat="1" ht="15">
      <c r="A303" s="14" t="s">
        <v>859</v>
      </c>
      <c r="B303" s="55" t="s">
        <v>639</v>
      </c>
      <c r="C303" s="22"/>
      <c r="D303" s="22"/>
      <c r="E303" s="23"/>
      <c r="F303" s="23"/>
      <c r="G303" s="23"/>
      <c r="H303" s="23"/>
    </row>
    <row r="304" spans="1:8" s="24" customFormat="1" ht="60">
      <c r="A304" s="63"/>
      <c r="B304" s="61" t="s">
        <v>585</v>
      </c>
      <c r="C304" s="22"/>
      <c r="D304" s="22"/>
      <c r="E304" s="23"/>
      <c r="F304" s="23"/>
      <c r="G304" s="23"/>
      <c r="H304" s="23"/>
    </row>
    <row r="305" spans="1:8" s="24" customFormat="1" ht="15">
      <c r="A305" s="60" t="s">
        <v>860</v>
      </c>
      <c r="B305" s="61" t="s">
        <v>637</v>
      </c>
      <c r="C305" s="22"/>
      <c r="D305" s="22"/>
      <c r="E305" s="23"/>
      <c r="F305" s="23"/>
      <c r="G305" s="23"/>
      <c r="H305" s="23"/>
    </row>
    <row r="306" spans="1:8" s="24" customFormat="1" ht="15">
      <c r="A306" s="43"/>
      <c r="B306" s="61" t="s">
        <v>232</v>
      </c>
      <c r="C306" s="22" t="s">
        <v>4</v>
      </c>
      <c r="D306" s="22">
        <v>1</v>
      </c>
      <c r="E306" s="23"/>
      <c r="F306" s="23"/>
      <c r="G306" s="23"/>
      <c r="H306" s="23"/>
    </row>
    <row r="307" spans="1:8" s="24" customFormat="1" ht="15">
      <c r="A307" s="60" t="s">
        <v>861</v>
      </c>
      <c r="B307" s="61" t="s">
        <v>638</v>
      </c>
      <c r="C307" s="22"/>
      <c r="D307" s="22"/>
      <c r="E307" s="23"/>
      <c r="F307" s="23"/>
      <c r="G307" s="23"/>
      <c r="H307" s="23"/>
    </row>
    <row r="308" spans="1:8" s="24" customFormat="1" ht="15">
      <c r="A308" s="43"/>
      <c r="B308" s="61" t="s">
        <v>232</v>
      </c>
      <c r="C308" s="22" t="s">
        <v>4</v>
      </c>
      <c r="D308" s="22">
        <v>2</v>
      </c>
      <c r="E308" s="23"/>
      <c r="F308" s="23"/>
      <c r="G308" s="23"/>
      <c r="H308" s="23"/>
    </row>
    <row r="309" spans="1:8" s="24" customFormat="1" ht="15">
      <c r="A309" s="43"/>
      <c r="B309" s="61"/>
      <c r="C309" s="22"/>
      <c r="D309" s="22"/>
      <c r="E309" s="23"/>
      <c r="F309" s="23"/>
      <c r="G309" s="23"/>
      <c r="H309" s="23"/>
    </row>
    <row r="310" spans="1:8" s="24" customFormat="1" ht="15">
      <c r="A310" s="60" t="s">
        <v>862</v>
      </c>
      <c r="B310" s="61" t="s">
        <v>640</v>
      </c>
      <c r="C310" s="22"/>
      <c r="D310" s="22"/>
      <c r="E310" s="23"/>
      <c r="F310" s="23"/>
      <c r="G310" s="23"/>
      <c r="H310" s="23"/>
    </row>
    <row r="311" spans="1:8" s="24" customFormat="1" ht="15">
      <c r="A311" s="43"/>
      <c r="B311" s="61" t="s">
        <v>232</v>
      </c>
      <c r="C311" s="22" t="s">
        <v>4</v>
      </c>
      <c r="D311" s="22">
        <v>5</v>
      </c>
      <c r="E311" s="23"/>
      <c r="F311" s="23"/>
      <c r="G311" s="23"/>
      <c r="H311" s="23"/>
    </row>
    <row r="312" spans="1:8" s="73" customFormat="1" ht="15">
      <c r="A312" s="88"/>
      <c r="B312" s="89"/>
      <c r="C312" s="52"/>
      <c r="D312" s="52"/>
      <c r="E312" s="53"/>
      <c r="F312" s="53"/>
      <c r="G312" s="72"/>
      <c r="H312" s="72"/>
    </row>
    <row r="313" spans="1:8" s="73" customFormat="1" ht="15">
      <c r="A313" s="90"/>
      <c r="B313" s="423" t="s">
        <v>515</v>
      </c>
      <c r="C313" s="423"/>
      <c r="D313" s="423"/>
      <c r="E313" s="423"/>
      <c r="F313" s="406">
        <f>SUM(F53:F312)/2</f>
        <v>0</v>
      </c>
      <c r="G313" s="394"/>
      <c r="H313" s="394"/>
    </row>
    <row r="314" spans="1:8" s="79" customFormat="1" ht="15">
      <c r="A314" s="91"/>
      <c r="B314" s="92"/>
      <c r="C314" s="93"/>
      <c r="D314" s="93"/>
      <c r="E314" s="81"/>
      <c r="F314" s="81"/>
      <c r="G314" s="78"/>
      <c r="H314" s="78"/>
    </row>
    <row r="315" spans="1:8" s="73" customFormat="1" ht="15">
      <c r="A315" s="71"/>
      <c r="B315" s="94"/>
      <c r="C315" s="52"/>
      <c r="D315" s="52"/>
      <c r="E315" s="53"/>
      <c r="F315" s="53"/>
      <c r="G315" s="72"/>
      <c r="H315" s="72"/>
    </row>
    <row r="316" spans="1:8" s="73" customFormat="1" ht="15">
      <c r="A316" s="71"/>
      <c r="B316" s="94"/>
      <c r="C316" s="52"/>
      <c r="D316" s="52"/>
      <c r="E316" s="53"/>
      <c r="F316" s="53"/>
      <c r="G316" s="72"/>
      <c r="H316" s="72"/>
    </row>
    <row r="317" spans="1:8" s="73" customFormat="1" ht="15">
      <c r="A317" s="71"/>
      <c r="B317" s="94"/>
      <c r="C317" s="52"/>
      <c r="D317" s="52"/>
      <c r="E317" s="53"/>
      <c r="F317" s="53"/>
      <c r="G317" s="72"/>
      <c r="H317" s="72"/>
    </row>
    <row r="318" spans="1:8" s="73" customFormat="1" ht="15">
      <c r="A318" s="71"/>
      <c r="B318" s="94"/>
      <c r="C318" s="52"/>
      <c r="D318" s="52"/>
      <c r="E318" s="53"/>
      <c r="F318" s="53"/>
      <c r="G318" s="72"/>
      <c r="H318" s="72"/>
    </row>
    <row r="319" spans="1:8" s="73" customFormat="1" ht="15">
      <c r="A319" s="71"/>
      <c r="B319" s="94"/>
      <c r="C319" s="52"/>
      <c r="D319" s="52"/>
      <c r="E319" s="53"/>
      <c r="F319" s="53"/>
      <c r="G319" s="72"/>
      <c r="H319" s="72"/>
    </row>
    <row r="320" spans="1:8" s="73" customFormat="1" ht="15">
      <c r="A320" s="71"/>
      <c r="B320" s="94"/>
      <c r="C320" s="52"/>
      <c r="D320" s="52"/>
      <c r="E320" s="53"/>
      <c r="F320" s="53"/>
      <c r="G320" s="72"/>
      <c r="H320" s="72"/>
    </row>
    <row r="321" spans="1:8" s="73" customFormat="1" ht="15">
      <c r="A321" s="71"/>
      <c r="B321" s="94"/>
      <c r="C321" s="52"/>
      <c r="D321" s="52"/>
      <c r="E321" s="53"/>
      <c r="F321" s="53"/>
      <c r="G321" s="72"/>
      <c r="H321" s="72"/>
    </row>
    <row r="322" spans="1:8" s="73" customFormat="1" ht="15">
      <c r="A322" s="71"/>
      <c r="B322" s="94"/>
      <c r="C322" s="52"/>
      <c r="D322" s="52"/>
      <c r="E322" s="53"/>
      <c r="F322" s="53"/>
      <c r="G322" s="72"/>
      <c r="H322" s="72"/>
    </row>
    <row r="323" spans="1:8" s="73" customFormat="1" ht="15">
      <c r="A323" s="71"/>
      <c r="B323" s="94"/>
      <c r="C323" s="52"/>
      <c r="D323" s="52"/>
      <c r="E323" s="53"/>
      <c r="F323" s="53"/>
      <c r="G323" s="72"/>
      <c r="H323" s="72"/>
    </row>
    <row r="324" spans="1:8" s="73" customFormat="1" ht="15">
      <c r="A324" s="71"/>
      <c r="B324" s="94"/>
      <c r="C324" s="52"/>
      <c r="D324" s="52"/>
      <c r="E324" s="53"/>
      <c r="F324" s="53"/>
      <c r="G324" s="72"/>
      <c r="H324" s="72"/>
    </row>
    <row r="325" spans="1:8" s="73" customFormat="1" ht="15">
      <c r="A325" s="71"/>
      <c r="B325" s="94"/>
      <c r="C325" s="52"/>
      <c r="D325" s="52"/>
      <c r="E325" s="53"/>
      <c r="F325" s="53"/>
      <c r="G325" s="72"/>
      <c r="H325" s="72"/>
    </row>
    <row r="326" spans="1:8" s="73" customFormat="1" ht="15">
      <c r="A326" s="71"/>
      <c r="B326" s="94"/>
      <c r="C326" s="52"/>
      <c r="D326" s="52"/>
      <c r="E326" s="53"/>
      <c r="F326" s="53"/>
      <c r="G326" s="72"/>
      <c r="H326" s="72"/>
    </row>
    <row r="327" spans="1:8" s="73" customFormat="1" ht="15">
      <c r="A327" s="71"/>
      <c r="B327" s="94"/>
      <c r="C327" s="52"/>
      <c r="D327" s="52"/>
      <c r="E327" s="53"/>
      <c r="F327" s="53"/>
      <c r="G327" s="72"/>
      <c r="H327" s="72"/>
    </row>
    <row r="328" spans="1:8" s="73" customFormat="1" ht="15">
      <c r="A328" s="71"/>
      <c r="B328" s="94"/>
      <c r="C328" s="52"/>
      <c r="D328" s="52"/>
      <c r="E328" s="53"/>
      <c r="F328" s="53"/>
      <c r="G328" s="72"/>
      <c r="H328" s="72"/>
    </row>
    <row r="329" spans="1:8" s="73" customFormat="1" ht="15">
      <c r="A329" s="71"/>
      <c r="B329" s="94"/>
      <c r="C329" s="52"/>
      <c r="D329" s="52"/>
      <c r="E329" s="53"/>
      <c r="F329" s="53"/>
      <c r="G329" s="72"/>
      <c r="H329" s="72"/>
    </row>
    <row r="330" spans="1:8" s="73" customFormat="1" ht="15">
      <c r="A330" s="71"/>
      <c r="B330" s="94"/>
      <c r="C330" s="52"/>
      <c r="D330" s="52"/>
      <c r="E330" s="53"/>
      <c r="F330" s="53"/>
      <c r="G330" s="72"/>
      <c r="H330" s="72"/>
    </row>
    <row r="331" spans="1:8" s="73" customFormat="1" ht="15">
      <c r="A331" s="71"/>
      <c r="B331" s="94"/>
      <c r="C331" s="52"/>
      <c r="D331" s="52"/>
      <c r="E331" s="53"/>
      <c r="F331" s="53"/>
      <c r="G331" s="72"/>
      <c r="H331" s="72"/>
    </row>
    <row r="332" spans="1:8" s="73" customFormat="1" ht="15">
      <c r="A332" s="71"/>
      <c r="B332" s="94"/>
      <c r="C332" s="52"/>
      <c r="D332" s="52"/>
      <c r="E332" s="53"/>
      <c r="F332" s="53"/>
      <c r="G332" s="72"/>
      <c r="H332" s="72"/>
    </row>
    <row r="333" spans="1:8" s="73" customFormat="1" ht="15">
      <c r="A333" s="71"/>
      <c r="B333" s="94"/>
      <c r="C333" s="52"/>
      <c r="D333" s="52"/>
      <c r="E333" s="53"/>
      <c r="F333" s="53"/>
      <c r="G333" s="72"/>
      <c r="H333" s="72"/>
    </row>
    <row r="334" spans="1:8" s="73" customFormat="1" ht="15">
      <c r="A334" s="71"/>
      <c r="B334" s="94"/>
      <c r="C334" s="52"/>
      <c r="D334" s="52"/>
      <c r="E334" s="53"/>
      <c r="F334" s="53"/>
      <c r="G334" s="72"/>
      <c r="H334" s="72"/>
    </row>
    <row r="335" spans="1:8" s="73" customFormat="1" ht="15">
      <c r="A335" s="71"/>
      <c r="B335" s="94"/>
      <c r="C335" s="52"/>
      <c r="D335" s="52"/>
      <c r="E335" s="53"/>
      <c r="F335" s="53"/>
      <c r="G335" s="72"/>
      <c r="H335" s="72"/>
    </row>
    <row r="336" spans="1:8" s="73" customFormat="1" ht="15">
      <c r="A336" s="71"/>
      <c r="B336" s="94"/>
      <c r="C336" s="52"/>
      <c r="D336" s="52"/>
      <c r="E336" s="53"/>
      <c r="F336" s="53"/>
      <c r="G336" s="72"/>
      <c r="H336" s="72"/>
    </row>
    <row r="337" spans="1:8" s="73" customFormat="1" ht="15">
      <c r="A337" s="71"/>
      <c r="B337" s="94"/>
      <c r="C337" s="52"/>
      <c r="D337" s="52"/>
      <c r="E337" s="53"/>
      <c r="F337" s="53"/>
      <c r="G337" s="72"/>
      <c r="H337" s="72"/>
    </row>
    <row r="338" spans="1:8" s="73" customFormat="1" ht="15">
      <c r="A338" s="71"/>
      <c r="B338" s="94"/>
      <c r="C338" s="52"/>
      <c r="D338" s="52"/>
      <c r="E338" s="53"/>
      <c r="F338" s="53"/>
      <c r="G338" s="72"/>
      <c r="H338" s="72"/>
    </row>
    <row r="339" spans="1:8" s="73" customFormat="1" ht="15">
      <c r="A339" s="71"/>
      <c r="B339" s="94"/>
      <c r="C339" s="52"/>
      <c r="D339" s="52"/>
      <c r="E339" s="53"/>
      <c r="F339" s="53"/>
      <c r="G339" s="72"/>
      <c r="H339" s="72"/>
    </row>
    <row r="340" spans="1:8" s="73" customFormat="1" ht="15">
      <c r="A340" s="71"/>
      <c r="B340" s="94"/>
      <c r="C340" s="52"/>
      <c r="D340" s="52"/>
      <c r="E340" s="53"/>
      <c r="F340" s="53"/>
      <c r="G340" s="72"/>
      <c r="H340" s="72"/>
    </row>
    <row r="341" spans="1:8" s="73" customFormat="1" ht="15">
      <c r="A341" s="71"/>
      <c r="B341" s="94"/>
      <c r="C341" s="52"/>
      <c r="D341" s="52"/>
      <c r="E341" s="53"/>
      <c r="F341" s="53"/>
      <c r="G341" s="72"/>
      <c r="H341" s="72"/>
    </row>
    <row r="342" spans="1:8" s="73" customFormat="1" ht="15">
      <c r="A342" s="71"/>
      <c r="B342" s="94"/>
      <c r="C342" s="52"/>
      <c r="D342" s="52"/>
      <c r="E342" s="53"/>
      <c r="F342" s="53"/>
      <c r="G342" s="72"/>
      <c r="H342" s="72"/>
    </row>
    <row r="343" spans="1:8" s="73" customFormat="1" ht="15">
      <c r="A343" s="71"/>
      <c r="B343" s="94"/>
      <c r="C343" s="52"/>
      <c r="D343" s="52"/>
      <c r="E343" s="53"/>
      <c r="F343" s="53"/>
      <c r="G343" s="72"/>
      <c r="H343" s="72"/>
    </row>
    <row r="344" spans="1:8" s="73" customFormat="1" ht="15">
      <c r="A344" s="71"/>
      <c r="B344" s="94"/>
      <c r="C344" s="52"/>
      <c r="D344" s="52"/>
      <c r="E344" s="53"/>
      <c r="F344" s="53"/>
      <c r="G344" s="72"/>
      <c r="H344" s="72"/>
    </row>
    <row r="345" spans="1:8" s="73" customFormat="1" ht="15">
      <c r="A345" s="71"/>
      <c r="B345" s="94"/>
      <c r="C345" s="52"/>
      <c r="D345" s="52"/>
      <c r="E345" s="53"/>
      <c r="F345" s="53"/>
      <c r="G345" s="72"/>
      <c r="H345" s="72"/>
    </row>
    <row r="346" spans="1:8" s="73" customFormat="1" ht="15">
      <c r="A346" s="71"/>
      <c r="B346" s="94"/>
      <c r="C346" s="52"/>
      <c r="D346" s="52"/>
      <c r="E346" s="53"/>
      <c r="F346" s="53"/>
      <c r="G346" s="72"/>
      <c r="H346" s="72"/>
    </row>
    <row r="347" spans="1:8" s="73" customFormat="1" ht="15">
      <c r="A347" s="71"/>
      <c r="B347" s="94"/>
      <c r="C347" s="52"/>
      <c r="D347" s="52"/>
      <c r="E347" s="53"/>
      <c r="F347" s="53"/>
      <c r="G347" s="72"/>
      <c r="H347" s="72"/>
    </row>
    <row r="348" spans="1:8" s="73" customFormat="1" ht="15">
      <c r="A348" s="71"/>
      <c r="B348" s="94"/>
      <c r="C348" s="52"/>
      <c r="D348" s="52"/>
      <c r="E348" s="53"/>
      <c r="F348" s="53"/>
      <c r="G348" s="72"/>
      <c r="H348" s="72"/>
    </row>
    <row r="349" spans="1:8" s="73" customFormat="1" ht="15">
      <c r="A349" s="71"/>
      <c r="B349" s="94"/>
      <c r="C349" s="52"/>
      <c r="D349" s="52"/>
      <c r="E349" s="53"/>
      <c r="F349" s="53"/>
      <c r="G349" s="72"/>
      <c r="H349" s="72"/>
    </row>
    <row r="350" spans="1:8" s="73" customFormat="1" ht="15">
      <c r="A350" s="71"/>
      <c r="B350" s="94"/>
      <c r="C350" s="52"/>
      <c r="D350" s="52"/>
      <c r="E350" s="53"/>
      <c r="F350" s="53"/>
      <c r="G350" s="72"/>
      <c r="H350" s="72"/>
    </row>
    <row r="351" spans="1:8" s="73" customFormat="1" ht="15">
      <c r="A351" s="71"/>
      <c r="B351" s="94"/>
      <c r="C351" s="52"/>
      <c r="D351" s="52"/>
      <c r="E351" s="53"/>
      <c r="F351" s="53"/>
      <c r="G351" s="72"/>
      <c r="H351" s="72"/>
    </row>
    <row r="352" spans="1:8" s="73" customFormat="1" ht="15">
      <c r="A352" s="71"/>
      <c r="B352" s="94"/>
      <c r="C352" s="52"/>
      <c r="D352" s="52"/>
      <c r="E352" s="53"/>
      <c r="F352" s="53"/>
      <c r="G352" s="72"/>
      <c r="H352" s="72"/>
    </row>
    <row r="353" spans="1:8" s="73" customFormat="1" ht="15">
      <c r="A353" s="71"/>
      <c r="B353" s="94"/>
      <c r="C353" s="52"/>
      <c r="D353" s="52"/>
      <c r="E353" s="53"/>
      <c r="F353" s="53"/>
      <c r="G353" s="72"/>
      <c r="H353" s="72"/>
    </row>
    <row r="354" spans="1:8" s="73" customFormat="1" ht="15">
      <c r="A354" s="71"/>
      <c r="B354" s="94"/>
      <c r="C354" s="52"/>
      <c r="D354" s="52"/>
      <c r="E354" s="53"/>
      <c r="F354" s="53"/>
      <c r="G354" s="72"/>
      <c r="H354" s="72"/>
    </row>
    <row r="355" spans="1:8" s="73" customFormat="1" ht="15">
      <c r="A355" s="71"/>
      <c r="B355" s="94"/>
      <c r="C355" s="52"/>
      <c r="D355" s="52"/>
      <c r="E355" s="53"/>
      <c r="F355" s="53"/>
      <c r="G355" s="72"/>
      <c r="H355" s="72"/>
    </row>
    <row r="356" spans="1:8" s="73" customFormat="1" ht="15">
      <c r="A356" s="71"/>
      <c r="B356" s="94"/>
      <c r="C356" s="52"/>
      <c r="D356" s="52"/>
      <c r="E356" s="53"/>
      <c r="F356" s="53"/>
      <c r="G356" s="72"/>
      <c r="H356" s="72"/>
    </row>
    <row r="357" spans="1:8" s="73" customFormat="1" ht="15">
      <c r="A357" s="71"/>
      <c r="B357" s="94"/>
      <c r="C357" s="52"/>
      <c r="D357" s="52"/>
      <c r="E357" s="53"/>
      <c r="F357" s="53"/>
      <c r="G357" s="72"/>
      <c r="H357" s="72"/>
    </row>
    <row r="358" spans="1:8" s="73" customFormat="1" ht="15">
      <c r="A358" s="71"/>
      <c r="B358" s="94"/>
      <c r="C358" s="52"/>
      <c r="D358" s="52"/>
      <c r="E358" s="53"/>
      <c r="F358" s="53"/>
      <c r="G358" s="72"/>
      <c r="H358" s="72"/>
    </row>
    <row r="359" spans="1:8" s="73" customFormat="1" ht="15">
      <c r="A359" s="71"/>
      <c r="B359" s="94"/>
      <c r="C359" s="52"/>
      <c r="D359" s="52"/>
      <c r="E359" s="53"/>
      <c r="F359" s="53"/>
      <c r="G359" s="72"/>
      <c r="H359" s="72"/>
    </row>
    <row r="360" spans="1:8" s="73" customFormat="1" ht="15">
      <c r="A360" s="71"/>
      <c r="B360" s="94"/>
      <c r="C360" s="52"/>
      <c r="D360" s="52"/>
      <c r="E360" s="53"/>
      <c r="F360" s="53"/>
      <c r="G360" s="72"/>
      <c r="H360" s="72"/>
    </row>
    <row r="361" spans="1:8" s="73" customFormat="1" ht="15">
      <c r="A361" s="71"/>
      <c r="B361" s="94"/>
      <c r="C361" s="52"/>
      <c r="D361" s="52"/>
      <c r="E361" s="53"/>
      <c r="F361" s="53"/>
      <c r="G361" s="72"/>
      <c r="H361" s="72"/>
    </row>
    <row r="362" spans="1:8" s="73" customFormat="1" ht="15">
      <c r="A362" s="71"/>
      <c r="B362" s="94"/>
      <c r="C362" s="52"/>
      <c r="D362" s="52"/>
      <c r="E362" s="53"/>
      <c r="F362" s="53"/>
      <c r="G362" s="72"/>
      <c r="H362" s="72"/>
    </row>
    <row r="363" spans="1:8" s="73" customFormat="1" ht="15">
      <c r="A363" s="71"/>
      <c r="B363" s="94"/>
      <c r="C363" s="52"/>
      <c r="D363" s="52"/>
      <c r="E363" s="53"/>
      <c r="F363" s="53"/>
      <c r="G363" s="72"/>
      <c r="H363" s="72"/>
    </row>
    <row r="364" spans="1:8" s="100" customFormat="1" ht="15">
      <c r="A364" s="95"/>
      <c r="B364" s="96"/>
      <c r="C364" s="97"/>
      <c r="D364" s="97"/>
      <c r="E364" s="98"/>
      <c r="F364" s="98"/>
      <c r="G364" s="99"/>
      <c r="H364" s="99"/>
    </row>
    <row r="365" spans="1:8" s="100" customFormat="1" ht="15">
      <c r="A365" s="95"/>
      <c r="B365" s="96"/>
      <c r="C365" s="97"/>
      <c r="D365" s="97"/>
      <c r="E365" s="98"/>
      <c r="F365" s="98"/>
      <c r="G365" s="99"/>
      <c r="H365" s="99"/>
    </row>
    <row r="366" spans="1:8" s="100" customFormat="1" ht="15">
      <c r="A366" s="95"/>
      <c r="B366" s="96"/>
      <c r="C366" s="97"/>
      <c r="D366" s="97"/>
      <c r="E366" s="98"/>
      <c r="F366" s="98"/>
      <c r="G366" s="99"/>
      <c r="H366" s="99"/>
    </row>
    <row r="367" spans="1:8" s="100" customFormat="1" ht="15">
      <c r="A367" s="95"/>
      <c r="B367" s="96"/>
      <c r="C367" s="97"/>
      <c r="D367" s="97"/>
      <c r="E367" s="98"/>
      <c r="F367" s="98"/>
      <c r="G367" s="99"/>
      <c r="H367" s="99"/>
    </row>
    <row r="368" spans="1:8" s="100" customFormat="1" ht="15">
      <c r="A368" s="95"/>
      <c r="B368" s="96"/>
      <c r="C368" s="97"/>
      <c r="D368" s="97"/>
      <c r="E368" s="98"/>
      <c r="F368" s="98"/>
      <c r="G368" s="99"/>
      <c r="H368" s="99"/>
    </row>
    <row r="369" spans="1:8" s="100" customFormat="1" ht="15">
      <c r="A369" s="95"/>
      <c r="B369" s="96"/>
      <c r="C369" s="97"/>
      <c r="D369" s="97"/>
      <c r="E369" s="98"/>
      <c r="F369" s="98"/>
      <c r="G369" s="99"/>
      <c r="H369" s="99"/>
    </row>
    <row r="370" spans="1:8" s="100" customFormat="1" ht="15">
      <c r="A370" s="95"/>
      <c r="B370" s="96"/>
      <c r="C370" s="97"/>
      <c r="D370" s="97"/>
      <c r="E370" s="98"/>
      <c r="F370" s="98"/>
      <c r="G370" s="99"/>
      <c r="H370" s="99"/>
    </row>
    <row r="371" spans="1:8" s="100" customFormat="1" ht="15">
      <c r="A371" s="95"/>
      <c r="B371" s="96"/>
      <c r="C371" s="97"/>
      <c r="D371" s="97"/>
      <c r="E371" s="98"/>
      <c r="F371" s="98"/>
      <c r="G371" s="99"/>
      <c r="H371" s="99"/>
    </row>
    <row r="372" spans="1:8" s="100" customFormat="1" ht="15">
      <c r="A372" s="95"/>
      <c r="B372" s="96"/>
      <c r="C372" s="97"/>
      <c r="D372" s="97"/>
      <c r="E372" s="98"/>
      <c r="F372" s="98"/>
      <c r="G372" s="99"/>
      <c r="H372" s="99"/>
    </row>
    <row r="373" spans="1:8" s="100" customFormat="1" ht="15">
      <c r="A373" s="95"/>
      <c r="B373" s="96"/>
      <c r="C373" s="97"/>
      <c r="D373" s="97"/>
      <c r="E373" s="98"/>
      <c r="F373" s="98"/>
      <c r="G373" s="99"/>
      <c r="H373" s="99"/>
    </row>
    <row r="374" spans="1:8" s="100" customFormat="1" ht="15">
      <c r="A374" s="95"/>
      <c r="B374" s="96"/>
      <c r="C374" s="97"/>
      <c r="D374" s="97"/>
      <c r="E374" s="98"/>
      <c r="F374" s="98"/>
      <c r="G374" s="99"/>
      <c r="H374" s="99"/>
    </row>
    <row r="375" spans="1:8" s="100" customFormat="1" ht="15">
      <c r="A375" s="95"/>
      <c r="B375" s="96"/>
      <c r="C375" s="97"/>
      <c r="D375" s="97"/>
      <c r="E375" s="98"/>
      <c r="F375" s="98"/>
      <c r="G375" s="99"/>
      <c r="H375" s="99"/>
    </row>
    <row r="376" spans="1:8" s="100" customFormat="1" ht="15">
      <c r="A376" s="95"/>
      <c r="B376" s="96"/>
      <c r="C376" s="97"/>
      <c r="D376" s="97"/>
      <c r="E376" s="98"/>
      <c r="F376" s="98"/>
      <c r="G376" s="99"/>
      <c r="H376" s="99"/>
    </row>
    <row r="377" spans="1:8" s="100" customFormat="1" ht="15">
      <c r="A377" s="95"/>
      <c r="B377" s="96"/>
      <c r="C377" s="97"/>
      <c r="D377" s="97"/>
      <c r="E377" s="98"/>
      <c r="F377" s="98"/>
      <c r="G377" s="99"/>
      <c r="H377" s="99"/>
    </row>
    <row r="378" spans="1:8" s="100" customFormat="1" ht="15">
      <c r="A378" s="95"/>
      <c r="B378" s="96"/>
      <c r="C378" s="97"/>
      <c r="D378" s="97"/>
      <c r="E378" s="98"/>
      <c r="F378" s="98"/>
      <c r="G378" s="99"/>
      <c r="H378" s="99"/>
    </row>
    <row r="379" spans="1:8" s="100" customFormat="1" ht="15">
      <c r="A379" s="95"/>
      <c r="B379" s="96"/>
      <c r="C379" s="97"/>
      <c r="D379" s="97"/>
      <c r="E379" s="98"/>
      <c r="F379" s="98"/>
      <c r="G379" s="99"/>
      <c r="H379" s="99"/>
    </row>
    <row r="380" spans="1:8" s="100" customFormat="1" ht="15">
      <c r="A380" s="95"/>
      <c r="B380" s="96"/>
      <c r="C380" s="97"/>
      <c r="D380" s="97"/>
      <c r="E380" s="98"/>
      <c r="F380" s="98"/>
      <c r="G380" s="99"/>
      <c r="H380" s="99"/>
    </row>
    <row r="381" spans="1:8" s="100" customFormat="1" ht="15">
      <c r="A381" s="95"/>
      <c r="B381" s="96"/>
      <c r="C381" s="97"/>
      <c r="D381" s="97"/>
      <c r="E381" s="98"/>
      <c r="F381" s="98"/>
      <c r="G381" s="99"/>
      <c r="H381" s="99"/>
    </row>
    <row r="382" spans="1:8" s="100" customFormat="1" ht="15">
      <c r="A382" s="95"/>
      <c r="B382" s="96"/>
      <c r="C382" s="97"/>
      <c r="D382" s="97"/>
      <c r="E382" s="98"/>
      <c r="F382" s="98"/>
      <c r="G382" s="99"/>
      <c r="H382" s="99"/>
    </row>
    <row r="383" spans="1:8" s="100" customFormat="1" ht="15">
      <c r="A383" s="95"/>
      <c r="B383" s="96"/>
      <c r="C383" s="97"/>
      <c r="D383" s="97"/>
      <c r="E383" s="98"/>
      <c r="F383" s="98"/>
      <c r="G383" s="99"/>
      <c r="H383" s="99"/>
    </row>
    <row r="384" spans="1:8" s="100" customFormat="1" ht="15">
      <c r="A384" s="95"/>
      <c r="B384" s="96"/>
      <c r="C384" s="97"/>
      <c r="D384" s="97"/>
      <c r="E384" s="98"/>
      <c r="F384" s="98"/>
      <c r="G384" s="99"/>
      <c r="H384" s="99"/>
    </row>
    <row r="385" spans="1:8" s="100" customFormat="1" ht="15">
      <c r="A385" s="95"/>
      <c r="B385" s="96"/>
      <c r="C385" s="97"/>
      <c r="D385" s="97"/>
      <c r="E385" s="98"/>
      <c r="F385" s="98"/>
      <c r="G385" s="99"/>
      <c r="H385" s="99"/>
    </row>
    <row r="386" spans="1:8" s="100" customFormat="1" ht="15">
      <c r="A386" s="95"/>
      <c r="B386" s="96"/>
      <c r="C386" s="97"/>
      <c r="D386" s="97"/>
      <c r="E386" s="98"/>
      <c r="F386" s="98"/>
      <c r="G386" s="99"/>
      <c r="H386" s="99"/>
    </row>
    <row r="387" spans="1:8" s="100" customFormat="1" ht="15">
      <c r="A387" s="95"/>
      <c r="B387" s="96"/>
      <c r="C387" s="97"/>
      <c r="D387" s="97"/>
      <c r="E387" s="98"/>
      <c r="F387" s="98"/>
      <c r="G387" s="99"/>
      <c r="H387" s="99"/>
    </row>
    <row r="388" spans="1:8" s="100" customFormat="1" ht="15">
      <c r="A388" s="95"/>
      <c r="B388" s="96"/>
      <c r="C388" s="97"/>
      <c r="D388" s="97"/>
      <c r="E388" s="98"/>
      <c r="F388" s="98"/>
      <c r="G388" s="99"/>
      <c r="H388" s="99"/>
    </row>
    <row r="389" spans="1:8" s="100" customFormat="1" ht="15">
      <c r="A389" s="95"/>
      <c r="B389" s="96"/>
      <c r="C389" s="97"/>
      <c r="D389" s="97"/>
      <c r="E389" s="98"/>
      <c r="F389" s="98"/>
      <c r="G389" s="99"/>
      <c r="H389" s="99"/>
    </row>
    <row r="390" spans="1:8" s="100" customFormat="1" ht="15">
      <c r="A390" s="95"/>
      <c r="B390" s="96"/>
      <c r="C390" s="97"/>
      <c r="D390" s="97"/>
      <c r="E390" s="98"/>
      <c r="F390" s="98"/>
      <c r="G390" s="99"/>
      <c r="H390" s="99"/>
    </row>
    <row r="391" spans="1:8" s="100" customFormat="1" ht="15">
      <c r="A391" s="95"/>
      <c r="B391" s="96"/>
      <c r="C391" s="97"/>
      <c r="D391" s="97"/>
      <c r="E391" s="98"/>
      <c r="F391" s="98"/>
      <c r="G391" s="99"/>
      <c r="H391" s="99"/>
    </row>
    <row r="392" spans="1:8" s="100" customFormat="1" ht="15">
      <c r="A392" s="95"/>
      <c r="B392" s="96"/>
      <c r="C392" s="97"/>
      <c r="D392" s="97"/>
      <c r="E392" s="98"/>
      <c r="F392" s="98"/>
      <c r="G392" s="99"/>
      <c r="H392" s="99"/>
    </row>
    <row r="393" spans="1:8" s="100" customFormat="1" ht="15">
      <c r="A393" s="95"/>
      <c r="B393" s="96"/>
      <c r="C393" s="97"/>
      <c r="D393" s="97"/>
      <c r="E393" s="98"/>
      <c r="F393" s="98"/>
      <c r="G393" s="99"/>
      <c r="H393" s="99"/>
    </row>
    <row r="394" spans="1:8" s="100" customFormat="1" ht="15">
      <c r="A394" s="95"/>
      <c r="B394" s="96"/>
      <c r="C394" s="97"/>
      <c r="D394" s="97"/>
      <c r="E394" s="98"/>
      <c r="F394" s="98"/>
      <c r="G394" s="99"/>
      <c r="H394" s="99"/>
    </row>
    <row r="395" spans="1:8" s="100" customFormat="1" ht="15">
      <c r="A395" s="95"/>
      <c r="B395" s="96"/>
      <c r="C395" s="97"/>
      <c r="D395" s="97"/>
      <c r="E395" s="98"/>
      <c r="F395" s="98"/>
      <c r="G395" s="99"/>
      <c r="H395" s="99"/>
    </row>
    <row r="396" spans="1:8" s="100" customFormat="1" ht="15">
      <c r="A396" s="95"/>
      <c r="B396" s="96"/>
      <c r="C396" s="97"/>
      <c r="D396" s="97"/>
      <c r="E396" s="98"/>
      <c r="F396" s="98"/>
      <c r="G396" s="99"/>
      <c r="H396" s="99"/>
    </row>
    <row r="397" spans="1:8" s="100" customFormat="1" ht="15">
      <c r="A397" s="95"/>
      <c r="B397" s="96"/>
      <c r="C397" s="97"/>
      <c r="D397" s="97"/>
      <c r="E397" s="98"/>
      <c r="F397" s="98"/>
      <c r="G397" s="99"/>
      <c r="H397" s="99"/>
    </row>
    <row r="398" spans="1:8" s="100" customFormat="1" ht="15">
      <c r="A398" s="95"/>
      <c r="B398" s="96"/>
      <c r="C398" s="97"/>
      <c r="D398" s="97"/>
      <c r="E398" s="98"/>
      <c r="F398" s="98"/>
      <c r="G398" s="99"/>
      <c r="H398" s="99"/>
    </row>
    <row r="399" spans="1:8" s="100" customFormat="1" ht="15">
      <c r="A399" s="95"/>
      <c r="B399" s="96"/>
      <c r="C399" s="97"/>
      <c r="D399" s="97"/>
      <c r="E399" s="98"/>
      <c r="F399" s="98"/>
      <c r="G399" s="99"/>
      <c r="H399" s="99"/>
    </row>
    <row r="400" spans="1:8" s="100" customFormat="1" ht="15">
      <c r="A400" s="95"/>
      <c r="B400" s="96"/>
      <c r="C400" s="97"/>
      <c r="D400" s="97"/>
      <c r="E400" s="98"/>
      <c r="F400" s="98"/>
      <c r="G400" s="99"/>
      <c r="H400" s="99"/>
    </row>
    <row r="401" spans="1:8" s="100" customFormat="1" ht="15">
      <c r="A401" s="95"/>
      <c r="B401" s="96"/>
      <c r="C401" s="97"/>
      <c r="D401" s="97"/>
      <c r="E401" s="98"/>
      <c r="F401" s="98"/>
      <c r="G401" s="99"/>
      <c r="H401" s="99"/>
    </row>
    <row r="402" spans="1:8" s="100" customFormat="1" ht="15">
      <c r="A402" s="95"/>
      <c r="B402" s="96"/>
      <c r="C402" s="97"/>
      <c r="D402" s="97"/>
      <c r="E402" s="98"/>
      <c r="F402" s="98"/>
      <c r="G402" s="99"/>
      <c r="H402" s="99"/>
    </row>
  </sheetData>
  <sheetProtection/>
  <mergeCells count="7">
    <mergeCell ref="C1:C3"/>
    <mergeCell ref="D1:D3"/>
    <mergeCell ref="B4:E4"/>
    <mergeCell ref="B313:E313"/>
    <mergeCell ref="B52:E52"/>
    <mergeCell ref="B130:E130"/>
    <mergeCell ref="B211:E211"/>
  </mergeCells>
  <printOptions horizontalCentered="1"/>
  <pageMargins left="0.3937007874015748" right="0.3937007874015748" top="1.1811023622047245" bottom="0.3937007874015748" header="0.5905511811023623" footer="0.1968503937007874"/>
  <pageSetup horizontalDpi="300" verticalDpi="300" orientation="landscape" paperSize="9" r:id="rId1"/>
  <headerFooter>
    <oddHeader>&amp;C&amp;"Times New Roman,Gras"&amp;12SOCIETE STONES
PROJET DE CONSTRUCTION DU NOUVEAU SIEGE DE IBI GROUP A BAMAKO  
BORDEREAU DES PRIX  ET DETAIL ESTIMATIF-LOT : FLUIDES</oddHeader>
    <oddFooter>&amp;L&amp;"Times New Roman,Normal"&amp;UIMAGIN’ ARCHITECTURE&amp;C&amp;"Times New Roman,Normal"SOUS-LOT: EQUIPEMENT DE LA GRANDE CUISINE&amp;R&amp;"Times New Roman,Normal"&amp;P/&amp;N</oddFooter>
  </headerFooter>
  <rowBreaks count="11" manualBreakCount="11">
    <brk id="52" max="7" man="1"/>
    <brk id="68" max="7" man="1"/>
    <brk id="84" max="7" man="1"/>
    <brk id="146" max="7" man="1"/>
    <brk id="166" max="7" man="1"/>
    <brk id="185" max="7" man="1"/>
    <brk id="227" max="7" man="1"/>
    <brk id="242" max="7" man="1"/>
    <brk id="257" max="7" man="1"/>
    <brk id="272" max="7" man="1"/>
    <brk id="29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Imagin Architecture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bordereau des prix</dc:title>
  <dc:subject/>
  <dc:creator>Imagin Architecture</dc:creator>
  <cp:keywords/>
  <dc:description/>
  <cp:lastModifiedBy>USER</cp:lastModifiedBy>
  <cp:lastPrinted>2017-02-04T19:14:31Z</cp:lastPrinted>
  <dcterms:created xsi:type="dcterms:W3CDTF">2010-05-21T09:40:23Z</dcterms:created>
  <dcterms:modified xsi:type="dcterms:W3CDTF">2017-05-08T14:52:54Z</dcterms:modified>
  <cp:category/>
  <cp:version/>
  <cp:contentType/>
  <cp:contentStatus/>
</cp:coreProperties>
</file>