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<sst xmlns="http://schemas.openxmlformats.org/spreadsheetml/2006/main" count="144" uniqueCount="116">
  <si>
    <t>二</t>
  </si>
  <si>
    <t>三</t>
  </si>
  <si>
    <t>四</t>
  </si>
  <si>
    <t>五</t>
  </si>
  <si>
    <t>七</t>
  </si>
  <si>
    <t>八</t>
  </si>
  <si>
    <t>一</t>
  </si>
  <si>
    <t>AKG-CP</t>
  </si>
  <si>
    <t>——</t>
  </si>
  <si>
    <t>六</t>
  </si>
  <si>
    <t>AKG-EC</t>
  </si>
  <si>
    <t>AKG-SB</t>
  </si>
  <si>
    <t>AKG-TC</t>
  </si>
  <si>
    <t>AKG-BP60</t>
  </si>
  <si>
    <t>AKG-SC35</t>
  </si>
  <si>
    <t>三、</t>
  </si>
  <si>
    <t>四、</t>
  </si>
  <si>
    <t>一、</t>
  </si>
  <si>
    <t>二、</t>
  </si>
  <si>
    <t>AKG-PM420</t>
  </si>
  <si>
    <t>AKG-SC35</t>
  </si>
  <si>
    <t>CTP300*250</t>
  </si>
  <si>
    <t>TLSS320</t>
  </si>
  <si>
    <r>
      <t>AKG-B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</si>
  <si>
    <t>AKG-T4</t>
  </si>
  <si>
    <t>USD180000</t>
  </si>
  <si>
    <t>USD153700</t>
  </si>
  <si>
    <t>Номер</t>
  </si>
  <si>
    <t>Код</t>
  </si>
  <si>
    <t>Ноименование оборудования</t>
  </si>
  <si>
    <t>Модель</t>
  </si>
  <si>
    <t>Основные технические параметры</t>
  </si>
  <si>
    <t>Еди.</t>
  </si>
  <si>
    <t>Кол-во</t>
  </si>
  <si>
    <t>Оснащенный двигатель(квт)</t>
  </si>
  <si>
    <t>Мощность одного        двигателя</t>
  </si>
  <si>
    <t>Общая мощность</t>
  </si>
  <si>
    <t>Ленточный конвейер</t>
  </si>
  <si>
    <t>Сильномагнит</t>
  </si>
  <si>
    <t>Решётная машина</t>
  </si>
  <si>
    <t>Винтовой конвейер</t>
  </si>
  <si>
    <t>Бункер</t>
  </si>
  <si>
    <t>Винтовой конвейер</t>
  </si>
  <si>
    <r>
      <rPr>
        <sz val="12"/>
        <rFont val="Times New Roman"/>
        <family val="1"/>
      </rPr>
      <t>Автоматический
железоуловитель</t>
    </r>
    <r>
      <rPr>
        <sz val="12"/>
        <rFont val="宋体"/>
        <family val="0"/>
      </rPr>
      <t xml:space="preserve">
</t>
    </r>
  </si>
  <si>
    <t>Бункер</t>
  </si>
  <si>
    <t>Гранулятор</t>
  </si>
  <si>
    <t>Конвейер для гранул</t>
  </si>
  <si>
    <t>Охладитель</t>
  </si>
  <si>
    <t>Ветерная сетка                 охлаждения</t>
  </si>
  <si>
    <t>Подъемная машина</t>
  </si>
  <si>
    <t>Бункер гранул</t>
  </si>
  <si>
    <r>
      <rPr>
        <sz val="12"/>
        <rFont val="Times New Roman"/>
        <family val="1"/>
      </rPr>
      <t>Полуавтоматическая  машина для взвешивания</t>
    </r>
    <r>
      <rPr>
        <sz val="12"/>
        <rFont val="仿宋_GB2312"/>
        <family val="3"/>
      </rPr>
      <t xml:space="preserve"> </t>
    </r>
  </si>
  <si>
    <t>Охлаждающая    система   для      главной машины</t>
  </si>
  <si>
    <t xml:space="preserve">Частный итог </t>
  </si>
  <si>
    <t>Другие вспомогательные оборудования</t>
  </si>
  <si>
    <t>Воздушный компрессор</t>
  </si>
  <si>
    <t>Общая цена на комплектный агрегат для пеллетов древесных</t>
  </si>
  <si>
    <r>
      <rPr>
        <sz val="12"/>
        <rFont val="Times New Roman"/>
        <family val="1"/>
      </rPr>
      <t>Механическое оборудование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См. перечень оборудования</t>
    </r>
    <r>
      <rPr>
        <sz val="12"/>
        <rFont val="仿宋_GB2312"/>
        <family val="3"/>
      </rPr>
      <t>）</t>
    </r>
  </si>
  <si>
    <t>Система электрического управления</t>
  </si>
  <si>
    <t>Кабель, провод, каналы для проводов, и другие вспомогательные материалы</t>
  </si>
  <si>
    <t>Местный монтажный материал</t>
  </si>
  <si>
    <t>Стальной каркас, платформы,ограждения и другие нестандартные изделия</t>
  </si>
  <si>
    <t>Стандартные детали, уплотняющие детали, электрод</t>
  </si>
  <si>
    <t>Кислород, сжиженный газ, краска</t>
  </si>
  <si>
    <t>Инструменты для установки</t>
  </si>
  <si>
    <t>Расходы на проектирование</t>
  </si>
  <si>
    <t>Стоимость доставки</t>
  </si>
  <si>
    <t>Расходы по упаковке</t>
  </si>
  <si>
    <t>Расходы по монтажу</t>
  </si>
  <si>
    <r>
      <rPr>
        <sz val="12"/>
        <rFont val="Times New Roman"/>
        <family val="1"/>
      </rPr>
      <t>Общая цена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FOB</t>
    </r>
    <r>
      <rPr>
        <sz val="12"/>
        <rFont val="仿宋_GB2312"/>
        <family val="3"/>
      </rPr>
      <t>）</t>
    </r>
  </si>
  <si>
    <r>
      <rPr>
        <sz val="11"/>
        <rFont val="Times New Roman"/>
        <family val="1"/>
      </rPr>
      <t xml:space="preserve">Льготная цена 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FOB</t>
    </r>
    <r>
      <rPr>
        <sz val="11"/>
        <rFont val="仿宋_GB2312"/>
        <family val="3"/>
      </rPr>
      <t>）</t>
    </r>
  </si>
  <si>
    <r>
      <rPr>
        <sz val="11"/>
        <rFont val="Times New Roman"/>
        <family val="1"/>
      </rPr>
      <t>Примечание</t>
    </r>
    <r>
      <rPr>
        <sz val="11"/>
        <rFont val="仿宋_GB2312"/>
        <family val="3"/>
      </rPr>
      <t>：</t>
    </r>
  </si>
  <si>
    <t>Сушительное, дробильное отделение</t>
  </si>
  <si>
    <t>Барабанная решётная машина, диаметр1,8м,длина2м,диаметр          отверстия сетки для сит12мм*12мм,оболочкаиз стальной плиты3мм</t>
  </si>
  <si>
    <t>CX1800</t>
  </si>
  <si>
    <t>Винтовой транспортёр типа U, диаметр 320мм, длина 2,5 м, оболочка из3,5 мм стальной плиты</t>
  </si>
  <si>
    <t xml:space="preserve">Ширина ленты 500 мм, длина8,шевронная лента, циклоида,линия увеличения колеса,редуктор увеличения колеса,цепная передача </t>
  </si>
  <si>
    <t>Отделение гранулообразования</t>
  </si>
  <si>
    <t>Ширина ленты 500 мм, длина 8000 мм, шевронная лента, толщиной 9 мм, 3,5мм бурт с обеих сторон,  циклоида, линия увеличения       колеса, редуктор увеличения колеса, цепная передача ,оболочка 3,5мм стальной плиты</t>
  </si>
  <si>
    <t>Тело бункера производится из 4мм стальной плиты, прямую      часть клиенту нужно сам изготовить</t>
  </si>
  <si>
    <t>Диаметр 350мм, длина 3 м, оболочка из3,5 мм стальной плиты</t>
  </si>
  <si>
    <t>Силовой постоянный магнетизм , 600Д*800Ш*125В</t>
  </si>
  <si>
    <t>Может автоматически очищатьпримесь железа</t>
  </si>
  <si>
    <t xml:space="preserve">                                                        Подъемная машина           
</t>
  </si>
  <si>
    <t>С визирным окном</t>
  </si>
  <si>
    <r>
      <rPr>
        <sz val="12"/>
        <rFont val="Times New Roman"/>
        <family val="1"/>
      </rPr>
      <t>Винтовой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>пластинчатый конвейер, частотное управление.</t>
    </r>
  </si>
  <si>
    <t>3 квт высоконапорный вентилятор 1штук, циклонный сепаратор2 штук,отстойный ящик 1штук,включая несколько трубопроводов прочистного люка,выключительный вентилятор 1 штук,оболочка из 3мм стальной плиты</t>
  </si>
  <si>
    <t>Лента типом края юбки, с упорным бортом, длина 10м, ширина ленты 0.5м, оболочка из 3.5мм стальной плиты</t>
  </si>
  <si>
    <t>Размер ячейки 8*8мм, квадратное отверстие</t>
  </si>
  <si>
    <t>Сито для порошковидных   массов</t>
  </si>
  <si>
    <t>Отделение охлаждение и упаковки</t>
  </si>
  <si>
    <t>Ветерная импеллерная принудительная загрузка, высокоточная зубчатая передача, вращающаяся матрица использует быстросъемное заделочное кольцо, главный вал, вал отверстия, большое зубчатое колесо и зубчатый вал используют кузнечные изделия, большой подшипник использует FAG, сделанный в Германии, вращающаяся матрица нержавеющей стали из материала 4Cr13.</t>
  </si>
  <si>
    <t xml:space="preserve">4 м3 склад для охлаждения, с визирнымокном, с загрузочным выключительным вентилятором, тип перепечатки протива течения,пневмоаппарат,нижняя часть включает вибросито </t>
  </si>
  <si>
    <t>Включая установкуцентробежной сепараци, вентилятор и выключительный вентилятор</t>
  </si>
  <si>
    <t>Многосекционная комбинация, оболочка из стальной плиты 3мм</t>
  </si>
  <si>
    <t>Многосекционная комбинация, оболочка из 3мм стальной плиты</t>
  </si>
  <si>
    <r>
      <rPr>
        <sz val="10.5"/>
        <rFont val="Times New Roman"/>
        <family val="1"/>
      </rPr>
      <t xml:space="preserve">Изготовится из </t>
    </r>
    <r>
      <rPr>
        <sz val="10.5"/>
        <rFont val="仿宋_GB2312"/>
        <family val="3"/>
      </rPr>
      <t>４</t>
    </r>
    <r>
      <rPr>
        <sz val="10.5"/>
        <rFont val="Times New Roman"/>
        <family val="1"/>
      </rPr>
      <t>мм стальной плиты.</t>
    </r>
  </si>
  <si>
    <t>Включая автоматичекую упаковочную машину,машину длязашивки     кипы и конвейер</t>
  </si>
  <si>
    <t>8кг давление, пользователь заготовить себе</t>
  </si>
  <si>
    <t xml:space="preserve">Шкаф местного управления </t>
  </si>
  <si>
    <r>
      <rPr>
        <sz val="10.5"/>
        <rFont val="Times New Roman"/>
        <family val="1"/>
      </rPr>
      <t xml:space="preserve">Использует контактор , прерыватель, которые производится компаниейTianshui 213 Company Ltd, эта марка очень известная в Китае, использует </t>
    </r>
    <r>
      <rPr>
        <sz val="10.5"/>
        <rFont val="仿宋_GB2312"/>
        <family val="3"/>
      </rPr>
      <t>ＧＧ</t>
    </r>
    <r>
      <rPr>
        <sz val="10.5"/>
        <rFont val="Times New Roman"/>
        <family val="1"/>
      </rPr>
      <t>международный стандартный электрический шкаф управления.</t>
    </r>
  </si>
  <si>
    <t>Пользователь сам заготовить</t>
  </si>
  <si>
    <r>
      <rPr>
        <sz val="12"/>
        <rFont val="Times New Roman"/>
        <family val="1"/>
      </rPr>
      <t>Сторона Азакупает, наша сторона руководит монтаж</t>
    </r>
    <r>
      <rPr>
        <sz val="12"/>
        <rFont val="仿宋_GB2312"/>
        <family val="3"/>
      </rPr>
      <t xml:space="preserve">
</t>
    </r>
  </si>
  <si>
    <t>Пользователь сам заготовить</t>
  </si>
  <si>
    <t>Пользователь сам заготовить</t>
  </si>
  <si>
    <t xml:space="preserve"> Освободить от обязанностей</t>
  </si>
  <si>
    <t>До порта Шанхай, 2 штук 40-футовый контейнер,  1 штук         20-фунтовый контейнер</t>
  </si>
  <si>
    <t>Простая упаковка</t>
  </si>
  <si>
    <r>
      <rPr>
        <sz val="12"/>
        <rFont val="Times New Roman"/>
        <family val="1"/>
      </rPr>
      <t>USD 70/человек/день, пользователь нести ответственность за   расходы монтажника попитанию и ночлегу и дорожные расходы туда и обратно.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предложение не включает.</t>
    </r>
    <r>
      <rPr>
        <sz val="12"/>
        <rFont val="仿宋_GB2312"/>
        <family val="3"/>
      </rPr>
      <t>）</t>
    </r>
  </si>
  <si>
    <t>Вышеуказанное предложение не включает расходы по монтажу и расходы на персонал, электрический стандарт---это для китайский стандарт 380В, 50Гц, 3 фазы, мы знаем, что это одинаковое с вашей страной, если есть разница пожалуйста, сообщите!</t>
  </si>
  <si>
    <t>Штук</t>
  </si>
  <si>
    <t>Штук</t>
  </si>
  <si>
    <t>Штук</t>
  </si>
  <si>
    <t>Штук</t>
  </si>
  <si>
    <t>Штук</t>
  </si>
  <si>
    <t xml:space="preserve">Штук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</si>
</sst>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);[Red]\(0.00\)"/>
    <numFmt numFmtId="193" formatCode="_-* #,##0.00&quot;￥&quot;_-;\-* #,##0.00&quot;￥&quot;_-;_-* &quot;-&quot;??&quot;￥&quot;_-;_-@_-"/>
    <numFmt numFmtId="194" formatCode="#,##0_ 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.0_);[Red]\(0.0\)"/>
    <numFmt numFmtId="202" formatCode="#,##0_);[Red]\(#,##0\)"/>
  </numFmts>
  <fonts count="52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1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1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200" fontId="10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02" fontId="8" fillId="0" borderId="11" xfId="0" applyNumberFormat="1" applyFont="1" applyBorder="1" applyAlignment="1">
      <alignment horizontal="center" vertical="center" wrapText="1"/>
    </xf>
    <xf numFmtId="192" fontId="8" fillId="33" borderId="10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5" zoomScaleNormal="95" zoomScalePageLayoutView="0" workbookViewId="0" topLeftCell="A34">
      <selection activeCell="F32" sqref="F32"/>
    </sheetView>
  </sheetViews>
  <sheetFormatPr defaultColWidth="8.75390625" defaultRowHeight="14.25"/>
  <cols>
    <col min="1" max="1" width="6.50390625" style="29" customWidth="1"/>
    <col min="2" max="2" width="5.25390625" style="2" customWidth="1"/>
    <col min="3" max="3" width="23.875" style="29" customWidth="1"/>
    <col min="4" max="4" width="16.625" style="1" customWidth="1"/>
    <col min="5" max="5" width="54.125" style="37" customWidth="1"/>
    <col min="6" max="6" width="4.875" style="33" customWidth="1"/>
    <col min="7" max="7" width="5.00390625" style="2" customWidth="1"/>
    <col min="8" max="8" width="11.375" style="1" customWidth="1"/>
    <col min="9" max="9" width="19.00390625" style="4" customWidth="1"/>
    <col min="10" max="10" width="9.75390625" style="3" customWidth="1"/>
    <col min="11" max="11" width="11.75390625" style="3" customWidth="1"/>
    <col min="12" max="12" width="8.75390625" style="29" hidden="1" customWidth="1"/>
    <col min="13" max="16384" width="8.75390625" style="29" customWidth="1"/>
  </cols>
  <sheetData>
    <row r="1" spans="1:17" s="30" customFormat="1" ht="15.75">
      <c r="A1" s="92" t="s">
        <v>27</v>
      </c>
      <c r="B1" s="93" t="s">
        <v>28</v>
      </c>
      <c r="C1" s="93" t="s">
        <v>29</v>
      </c>
      <c r="D1" s="93" t="s">
        <v>30</v>
      </c>
      <c r="E1" s="93" t="s">
        <v>31</v>
      </c>
      <c r="F1" s="93" t="s">
        <v>32</v>
      </c>
      <c r="G1" s="93" t="s">
        <v>33</v>
      </c>
      <c r="H1" s="94" t="s">
        <v>34</v>
      </c>
      <c r="I1" s="91"/>
      <c r="J1" s="89"/>
      <c r="K1" s="89"/>
      <c r="L1" s="28"/>
      <c r="M1" s="29"/>
      <c r="N1" s="29"/>
      <c r="O1" s="29"/>
      <c r="P1" s="29"/>
      <c r="Q1" s="29"/>
    </row>
    <row r="2" spans="1:17" s="30" customFormat="1" ht="47.25">
      <c r="A2" s="88"/>
      <c r="B2" s="90"/>
      <c r="C2" s="90"/>
      <c r="D2" s="90"/>
      <c r="E2" s="90"/>
      <c r="F2" s="90"/>
      <c r="G2" s="90"/>
      <c r="H2" s="95" t="s">
        <v>35</v>
      </c>
      <c r="I2" s="95" t="s">
        <v>36</v>
      </c>
      <c r="J2" s="47"/>
      <c r="K2" s="47"/>
      <c r="L2" s="28"/>
      <c r="M2" s="29"/>
      <c r="N2" s="29"/>
      <c r="O2" s="29"/>
      <c r="P2" s="29"/>
      <c r="Q2" s="29"/>
    </row>
    <row r="3" spans="1:17" s="30" customFormat="1" ht="15.75">
      <c r="A3" s="44" t="s">
        <v>17</v>
      </c>
      <c r="B3" s="103" t="s">
        <v>72</v>
      </c>
      <c r="C3" s="84"/>
      <c r="D3" s="84"/>
      <c r="E3" s="84"/>
      <c r="F3" s="45"/>
      <c r="G3" s="45"/>
      <c r="H3" s="46"/>
      <c r="I3" s="46"/>
      <c r="J3" s="47"/>
      <c r="K3" s="47"/>
      <c r="L3" s="28"/>
      <c r="M3" s="29"/>
      <c r="N3" s="29"/>
      <c r="O3" s="29"/>
      <c r="P3" s="29"/>
      <c r="Q3" s="29"/>
    </row>
    <row r="4" spans="1:17" s="30" customFormat="1" ht="60">
      <c r="A4" s="44"/>
      <c r="B4" s="49">
        <v>101</v>
      </c>
      <c r="C4" s="11" t="s">
        <v>37</v>
      </c>
      <c r="D4" s="51" t="s">
        <v>23</v>
      </c>
      <c r="E4" s="104" t="s">
        <v>78</v>
      </c>
      <c r="F4" s="38" t="s">
        <v>110</v>
      </c>
      <c r="G4" s="77">
        <v>1</v>
      </c>
      <c r="H4" s="77">
        <v>1.5</v>
      </c>
      <c r="I4" s="78">
        <f>G4*H4</f>
        <v>1.5</v>
      </c>
      <c r="J4" s="9"/>
      <c r="K4" s="9"/>
      <c r="L4" s="28"/>
      <c r="M4" s="29"/>
      <c r="N4" s="29"/>
      <c r="O4" s="29"/>
      <c r="P4" s="29"/>
      <c r="Q4" s="29"/>
    </row>
    <row r="5" spans="1:17" s="30" customFormat="1" ht="15.75">
      <c r="A5" s="44"/>
      <c r="B5" s="49"/>
      <c r="C5" s="11" t="s">
        <v>38</v>
      </c>
      <c r="D5" s="79" t="s">
        <v>21</v>
      </c>
      <c r="E5" s="106" t="s">
        <v>81</v>
      </c>
      <c r="F5" s="38" t="s">
        <v>111</v>
      </c>
      <c r="G5" s="77">
        <v>1</v>
      </c>
      <c r="H5" s="77">
        <v>0</v>
      </c>
      <c r="I5" s="78">
        <f>G5*H5</f>
        <v>0</v>
      </c>
      <c r="J5" s="9"/>
      <c r="K5" s="9"/>
      <c r="L5" s="28"/>
      <c r="M5" s="29"/>
      <c r="N5" s="29"/>
      <c r="O5" s="29"/>
      <c r="P5" s="29"/>
      <c r="Q5" s="29"/>
    </row>
    <row r="6" spans="1:17" s="30" customFormat="1" ht="33.75" customHeight="1">
      <c r="A6" s="44"/>
      <c r="B6" s="49">
        <v>102</v>
      </c>
      <c r="C6" s="11" t="s">
        <v>39</v>
      </c>
      <c r="D6" s="11" t="s">
        <v>74</v>
      </c>
      <c r="E6" s="104" t="s">
        <v>73</v>
      </c>
      <c r="F6" s="38" t="s">
        <v>112</v>
      </c>
      <c r="G6" s="77">
        <v>1</v>
      </c>
      <c r="H6" s="77">
        <v>1.5</v>
      </c>
      <c r="I6" s="78">
        <f>G6*H6</f>
        <v>1.5</v>
      </c>
      <c r="J6" s="9"/>
      <c r="K6" s="9"/>
      <c r="L6" s="28"/>
      <c r="M6" s="29"/>
      <c r="N6" s="29"/>
      <c r="O6" s="29"/>
      <c r="P6" s="29"/>
      <c r="Q6" s="29"/>
    </row>
    <row r="7" spans="1:17" s="30" customFormat="1" ht="27">
      <c r="A7" s="44"/>
      <c r="B7" s="49">
        <v>103</v>
      </c>
      <c r="C7" s="11" t="s">
        <v>40</v>
      </c>
      <c r="D7" s="76" t="s">
        <v>22</v>
      </c>
      <c r="E7" s="105" t="s">
        <v>75</v>
      </c>
      <c r="F7" s="38" t="s">
        <v>113</v>
      </c>
      <c r="G7" s="77">
        <v>1</v>
      </c>
      <c r="H7" s="77">
        <v>1.5</v>
      </c>
      <c r="I7" s="77">
        <v>2.2</v>
      </c>
      <c r="J7" s="9"/>
      <c r="K7" s="9"/>
      <c r="L7" s="28"/>
      <c r="M7" s="29"/>
      <c r="N7" s="29"/>
      <c r="O7" s="29"/>
      <c r="P7" s="29"/>
      <c r="Q7" s="29"/>
    </row>
    <row r="8" spans="1:17" s="42" customFormat="1" ht="33.75" customHeight="1">
      <c r="A8" s="50"/>
      <c r="B8" s="49">
        <v>104</v>
      </c>
      <c r="C8" s="96" t="s">
        <v>37</v>
      </c>
      <c r="D8" s="51" t="s">
        <v>23</v>
      </c>
      <c r="E8" s="96" t="s">
        <v>76</v>
      </c>
      <c r="F8" s="38" t="s">
        <v>110</v>
      </c>
      <c r="G8" s="9">
        <v>1</v>
      </c>
      <c r="H8" s="9">
        <v>1.5</v>
      </c>
      <c r="I8" s="9">
        <f>G8*H8</f>
        <v>1.5</v>
      </c>
      <c r="J8" s="9"/>
      <c r="K8" s="9"/>
      <c r="L8" s="41"/>
      <c r="M8" s="1"/>
      <c r="N8" s="1"/>
      <c r="O8" s="1"/>
      <c r="P8" s="1"/>
      <c r="Q8" s="1"/>
    </row>
    <row r="9" spans="1:17" s="30" customFormat="1" ht="19.5" customHeight="1">
      <c r="A9" s="44"/>
      <c r="B9" s="49"/>
      <c r="C9" s="98" t="s">
        <v>53</v>
      </c>
      <c r="D9" s="53"/>
      <c r="E9" s="54"/>
      <c r="F9" s="55"/>
      <c r="G9" s="56"/>
      <c r="H9" s="53"/>
      <c r="I9" s="57">
        <f>SUM(I4:I8)</f>
        <v>6.7</v>
      </c>
      <c r="J9" s="57"/>
      <c r="K9" s="23"/>
      <c r="L9" s="28"/>
      <c r="M9" s="29"/>
      <c r="N9" s="29"/>
      <c r="O9" s="29"/>
      <c r="P9" s="29"/>
      <c r="Q9" s="29"/>
    </row>
    <row r="10" spans="1:17" s="30" customFormat="1" ht="15.75">
      <c r="A10" s="40" t="s">
        <v>18</v>
      </c>
      <c r="B10" s="103" t="s">
        <v>77</v>
      </c>
      <c r="C10" s="84"/>
      <c r="D10" s="84"/>
      <c r="E10" s="84"/>
      <c r="F10" s="48"/>
      <c r="G10" s="58"/>
      <c r="H10" s="59"/>
      <c r="I10" s="60"/>
      <c r="J10" s="61"/>
      <c r="K10" s="62"/>
      <c r="L10" s="28"/>
      <c r="M10" s="29"/>
      <c r="N10" s="29"/>
      <c r="O10" s="29"/>
      <c r="P10" s="29"/>
      <c r="Q10" s="29"/>
    </row>
    <row r="11" spans="1:17" s="42" customFormat="1" ht="31.5">
      <c r="A11" s="50"/>
      <c r="B11" s="49">
        <v>201</v>
      </c>
      <c r="C11" s="96" t="s">
        <v>41</v>
      </c>
      <c r="D11" s="43"/>
      <c r="E11" s="96" t="s">
        <v>79</v>
      </c>
      <c r="F11" s="38" t="s">
        <v>112</v>
      </c>
      <c r="G11" s="9">
        <v>1</v>
      </c>
      <c r="H11" s="9"/>
      <c r="I11" s="9"/>
      <c r="J11" s="9"/>
      <c r="K11" s="9"/>
      <c r="L11" s="41"/>
      <c r="M11" s="1"/>
      <c r="N11" s="1"/>
      <c r="O11" s="1"/>
      <c r="P11" s="1"/>
      <c r="Q11" s="1"/>
    </row>
    <row r="12" spans="1:17" s="30" customFormat="1" ht="22.5" customHeight="1">
      <c r="A12" s="44"/>
      <c r="B12" s="49">
        <v>202</v>
      </c>
      <c r="C12" s="96" t="s">
        <v>42</v>
      </c>
      <c r="D12" s="39" t="s">
        <v>20</v>
      </c>
      <c r="E12" s="96" t="s">
        <v>80</v>
      </c>
      <c r="F12" s="38" t="s">
        <v>112</v>
      </c>
      <c r="G12" s="38">
        <v>1</v>
      </c>
      <c r="H12" s="9">
        <v>2.2</v>
      </c>
      <c r="I12" s="9">
        <f>G12*H12</f>
        <v>2.2</v>
      </c>
      <c r="J12" s="9"/>
      <c r="K12" s="9"/>
      <c r="L12" s="28"/>
      <c r="M12" s="29"/>
      <c r="N12" s="29"/>
      <c r="O12" s="29"/>
      <c r="P12" s="29"/>
      <c r="Q12" s="29"/>
    </row>
    <row r="13" spans="1:15" s="71" customFormat="1" ht="28.5" customHeight="1">
      <c r="A13" s="69"/>
      <c r="B13" s="49">
        <v>203</v>
      </c>
      <c r="C13" s="39" t="s">
        <v>83</v>
      </c>
      <c r="D13" s="39" t="s">
        <v>10</v>
      </c>
      <c r="E13" s="39" t="s">
        <v>94</v>
      </c>
      <c r="F13" s="38" t="s">
        <v>112</v>
      </c>
      <c r="G13" s="25">
        <v>1</v>
      </c>
      <c r="H13" s="25">
        <v>2.2</v>
      </c>
      <c r="I13" s="25">
        <f aca="true" t="shared" si="0" ref="I13:I19">G13*H13</f>
        <v>2.2</v>
      </c>
      <c r="J13" s="25"/>
      <c r="K13" s="26"/>
      <c r="L13" s="70"/>
      <c r="O13" s="72"/>
    </row>
    <row r="14" spans="1:15" s="71" customFormat="1" ht="35.25" customHeight="1">
      <c r="A14" s="69"/>
      <c r="B14" s="49">
        <v>204</v>
      </c>
      <c r="C14" s="43" t="s">
        <v>43</v>
      </c>
      <c r="D14" s="39"/>
      <c r="E14" s="39" t="s">
        <v>82</v>
      </c>
      <c r="F14" s="5" t="s">
        <v>112</v>
      </c>
      <c r="G14" s="25">
        <v>1</v>
      </c>
      <c r="H14" s="25">
        <v>5.5</v>
      </c>
      <c r="I14" s="25">
        <f t="shared" si="0"/>
        <v>5.5</v>
      </c>
      <c r="J14" s="25"/>
      <c r="K14" s="26"/>
      <c r="L14" s="70"/>
      <c r="O14" s="72"/>
    </row>
    <row r="15" spans="1:15" s="71" customFormat="1" ht="15.75">
      <c r="A15" s="69"/>
      <c r="B15" s="49">
        <v>205</v>
      </c>
      <c r="C15" s="39" t="s">
        <v>44</v>
      </c>
      <c r="D15" s="39" t="s">
        <v>11</v>
      </c>
      <c r="E15" s="39" t="s">
        <v>84</v>
      </c>
      <c r="F15" s="5" t="s">
        <v>112</v>
      </c>
      <c r="G15" s="25">
        <v>1</v>
      </c>
      <c r="H15" s="25">
        <v>1.5</v>
      </c>
      <c r="I15" s="25">
        <f t="shared" si="0"/>
        <v>1.5</v>
      </c>
      <c r="J15" s="25"/>
      <c r="K15" s="26"/>
      <c r="L15" s="70"/>
      <c r="O15" s="72"/>
    </row>
    <row r="16" spans="1:15" s="71" customFormat="1" ht="15.75">
      <c r="A16" s="69"/>
      <c r="B16" s="49">
        <v>206</v>
      </c>
      <c r="C16" s="39" t="s">
        <v>40</v>
      </c>
      <c r="D16" s="39" t="s">
        <v>14</v>
      </c>
      <c r="E16" s="43" t="s">
        <v>85</v>
      </c>
      <c r="F16" s="5" t="s">
        <v>112</v>
      </c>
      <c r="G16" s="25">
        <v>2</v>
      </c>
      <c r="H16" s="25">
        <v>1.5</v>
      </c>
      <c r="I16" s="25">
        <f t="shared" si="0"/>
        <v>3</v>
      </c>
      <c r="J16" s="25"/>
      <c r="K16" s="26"/>
      <c r="L16" s="70"/>
      <c r="O16" s="72"/>
    </row>
    <row r="17" spans="1:15" s="71" customFormat="1" ht="110.25">
      <c r="A17" s="69"/>
      <c r="B17" s="49">
        <v>207</v>
      </c>
      <c r="C17" s="74" t="s">
        <v>45</v>
      </c>
      <c r="D17" s="39" t="s">
        <v>19</v>
      </c>
      <c r="E17" s="39" t="s">
        <v>91</v>
      </c>
      <c r="F17" s="5" t="s">
        <v>114</v>
      </c>
      <c r="G17" s="25">
        <v>2</v>
      </c>
      <c r="H17" s="25">
        <v>95</v>
      </c>
      <c r="I17" s="25">
        <f t="shared" si="0"/>
        <v>190</v>
      </c>
      <c r="J17" s="25"/>
      <c r="K17" s="26"/>
      <c r="L17" s="70"/>
      <c r="O17" s="72"/>
    </row>
    <row r="18" spans="1:15" s="71" customFormat="1" ht="65.25" customHeight="1">
      <c r="A18" s="69"/>
      <c r="B18" s="49">
        <v>208</v>
      </c>
      <c r="C18" s="39" t="s">
        <v>52</v>
      </c>
      <c r="D18" s="39" t="s">
        <v>12</v>
      </c>
      <c r="E18" s="39" t="s">
        <v>86</v>
      </c>
      <c r="F18" s="5" t="s">
        <v>115</v>
      </c>
      <c r="G18" s="25">
        <v>2</v>
      </c>
      <c r="H18" s="25">
        <v>3.75</v>
      </c>
      <c r="I18" s="25">
        <f t="shared" si="0"/>
        <v>7.5</v>
      </c>
      <c r="J18" s="25"/>
      <c r="K18" s="26"/>
      <c r="L18" s="70"/>
      <c r="O18" s="72"/>
    </row>
    <row r="19" spans="1:15" s="71" customFormat="1" ht="31.5">
      <c r="A19" s="69"/>
      <c r="B19" s="49">
        <v>209</v>
      </c>
      <c r="C19" s="39" t="s">
        <v>46</v>
      </c>
      <c r="D19" s="39" t="s">
        <v>13</v>
      </c>
      <c r="E19" s="39" t="s">
        <v>87</v>
      </c>
      <c r="F19" s="5" t="s">
        <v>110</v>
      </c>
      <c r="G19" s="25">
        <v>1</v>
      </c>
      <c r="H19" s="25">
        <v>2.2</v>
      </c>
      <c r="I19" s="25">
        <f t="shared" si="0"/>
        <v>2.2</v>
      </c>
      <c r="J19" s="25"/>
      <c r="K19" s="26"/>
      <c r="L19" s="70"/>
      <c r="O19" s="72"/>
    </row>
    <row r="20" spans="1:15" s="71" customFormat="1" ht="31.5">
      <c r="A20" s="69"/>
      <c r="B20" s="49">
        <v>210</v>
      </c>
      <c r="C20" s="39" t="s">
        <v>89</v>
      </c>
      <c r="D20" s="39"/>
      <c r="E20" s="39" t="s">
        <v>88</v>
      </c>
      <c r="F20" s="73" t="s">
        <v>110</v>
      </c>
      <c r="G20" s="25">
        <v>1</v>
      </c>
      <c r="H20" s="25"/>
      <c r="I20" s="25"/>
      <c r="J20" s="25"/>
      <c r="K20" s="26"/>
      <c r="L20" s="70"/>
      <c r="O20" s="72"/>
    </row>
    <row r="21" spans="1:18" ht="15.75">
      <c r="A21" s="36"/>
      <c r="B21" s="49"/>
      <c r="C21" s="52"/>
      <c r="D21" s="53"/>
      <c r="E21" s="54"/>
      <c r="F21" s="55"/>
      <c r="G21" s="56"/>
      <c r="H21" s="53"/>
      <c r="I21" s="57">
        <f>SUM(I11:I20)</f>
        <v>214.1</v>
      </c>
      <c r="J21" s="57"/>
      <c r="K21" s="23"/>
      <c r="L21" s="32"/>
      <c r="R21" s="30"/>
    </row>
    <row r="22" spans="1:18" ht="15.75">
      <c r="A22" s="40" t="s">
        <v>15</v>
      </c>
      <c r="B22" s="103" t="s">
        <v>90</v>
      </c>
      <c r="C22" s="84"/>
      <c r="D22" s="84"/>
      <c r="E22" s="84"/>
      <c r="F22" s="48"/>
      <c r="G22" s="58"/>
      <c r="H22" s="59"/>
      <c r="I22" s="60"/>
      <c r="J22" s="61"/>
      <c r="K22" s="62"/>
      <c r="L22" s="32"/>
      <c r="R22" s="30"/>
    </row>
    <row r="23" spans="1:18" ht="40.5">
      <c r="A23" s="36"/>
      <c r="B23" s="49">
        <v>301</v>
      </c>
      <c r="C23" s="11" t="s">
        <v>47</v>
      </c>
      <c r="D23" s="69" t="s">
        <v>24</v>
      </c>
      <c r="E23" s="97" t="s">
        <v>92</v>
      </c>
      <c r="F23" s="5" t="s">
        <v>110</v>
      </c>
      <c r="G23" s="9">
        <v>1</v>
      </c>
      <c r="H23" s="9">
        <v>3</v>
      </c>
      <c r="I23" s="9">
        <v>3</v>
      </c>
      <c r="J23" s="9"/>
      <c r="K23" s="80"/>
      <c r="L23" s="32"/>
      <c r="R23" s="30"/>
    </row>
    <row r="24" spans="1:18" ht="31.5">
      <c r="A24" s="36"/>
      <c r="B24" s="49">
        <v>302</v>
      </c>
      <c r="C24" s="79" t="s">
        <v>48</v>
      </c>
      <c r="D24" s="11" t="s">
        <v>7</v>
      </c>
      <c r="E24" s="107" t="s">
        <v>93</v>
      </c>
      <c r="F24" s="5" t="s">
        <v>114</v>
      </c>
      <c r="G24" s="9">
        <v>1</v>
      </c>
      <c r="H24" s="9">
        <v>7</v>
      </c>
      <c r="I24" s="9">
        <v>7</v>
      </c>
      <c r="J24" s="9"/>
      <c r="K24" s="9"/>
      <c r="L24" s="32"/>
      <c r="R24" s="30"/>
    </row>
    <row r="25" spans="1:15" s="71" customFormat="1" ht="15.75">
      <c r="A25" s="69"/>
      <c r="B25" s="49">
        <v>303</v>
      </c>
      <c r="C25" s="97" t="s">
        <v>49</v>
      </c>
      <c r="D25" s="11" t="s">
        <v>10</v>
      </c>
      <c r="E25" s="97" t="s">
        <v>95</v>
      </c>
      <c r="F25" s="5" t="s">
        <v>110</v>
      </c>
      <c r="G25" s="6">
        <v>1</v>
      </c>
      <c r="H25" s="6">
        <v>2.2</v>
      </c>
      <c r="I25" s="6">
        <f>G25*H25</f>
        <v>2.2</v>
      </c>
      <c r="J25" s="6"/>
      <c r="K25" s="81"/>
      <c r="L25" s="70"/>
      <c r="M25" s="75"/>
      <c r="O25" s="72"/>
    </row>
    <row r="26" spans="1:18" ht="15.75">
      <c r="A26" s="36"/>
      <c r="B26" s="49">
        <v>304</v>
      </c>
      <c r="C26" s="11" t="s">
        <v>50</v>
      </c>
      <c r="D26" s="11" t="s">
        <v>11</v>
      </c>
      <c r="E26" s="82" t="s">
        <v>96</v>
      </c>
      <c r="F26" s="5" t="s">
        <v>110</v>
      </c>
      <c r="G26" s="9">
        <v>1</v>
      </c>
      <c r="H26" s="9"/>
      <c r="I26" s="83"/>
      <c r="J26" s="9"/>
      <c r="K26" s="9"/>
      <c r="L26" s="32"/>
      <c r="R26" s="30"/>
    </row>
    <row r="27" spans="1:18" ht="30">
      <c r="A27" s="36"/>
      <c r="B27" s="49">
        <v>305</v>
      </c>
      <c r="C27" s="10" t="s">
        <v>51</v>
      </c>
      <c r="D27" s="11"/>
      <c r="E27" s="108" t="s">
        <v>97</v>
      </c>
      <c r="F27" s="5" t="s">
        <v>110</v>
      </c>
      <c r="G27" s="9">
        <v>1</v>
      </c>
      <c r="H27" s="9">
        <v>3</v>
      </c>
      <c r="I27" s="83">
        <f>G27*H27</f>
        <v>3</v>
      </c>
      <c r="J27" s="9"/>
      <c r="K27" s="9"/>
      <c r="L27" s="34"/>
      <c r="R27" s="30"/>
    </row>
    <row r="28" spans="1:18" ht="15.75">
      <c r="A28" s="35"/>
      <c r="B28" s="63"/>
      <c r="C28" s="99" t="s">
        <v>53</v>
      </c>
      <c r="D28" s="53"/>
      <c r="E28" s="54"/>
      <c r="F28" s="55"/>
      <c r="G28" s="56"/>
      <c r="H28" s="53"/>
      <c r="I28" s="64">
        <f>SUM(I23:I27)</f>
        <v>15.2</v>
      </c>
      <c r="J28" s="57"/>
      <c r="K28" s="23"/>
      <c r="L28" s="34"/>
      <c r="R28" s="30"/>
    </row>
    <row r="29" spans="1:18" ht="15.75">
      <c r="A29" s="36" t="s">
        <v>16</v>
      </c>
      <c r="B29" s="100" t="s">
        <v>54</v>
      </c>
      <c r="C29" s="85"/>
      <c r="D29" s="85"/>
      <c r="E29" s="85"/>
      <c r="F29" s="86"/>
      <c r="G29" s="86"/>
      <c r="H29" s="86"/>
      <c r="I29" s="86"/>
      <c r="J29" s="86"/>
      <c r="K29" s="86"/>
      <c r="R29" s="30"/>
    </row>
    <row r="30" spans="1:18" ht="15.75">
      <c r="A30" s="36"/>
      <c r="B30" s="9">
        <v>1</v>
      </c>
      <c r="C30" s="11" t="s">
        <v>55</v>
      </c>
      <c r="D30" s="11"/>
      <c r="E30" s="107" t="s">
        <v>98</v>
      </c>
      <c r="F30" s="38" t="s">
        <v>110</v>
      </c>
      <c r="G30" s="9">
        <v>1</v>
      </c>
      <c r="H30" s="9">
        <v>5.5</v>
      </c>
      <c r="I30" s="9">
        <v>5.5</v>
      </c>
      <c r="J30" s="18" t="s">
        <v>8</v>
      </c>
      <c r="K30" s="18" t="s">
        <v>8</v>
      </c>
      <c r="R30" s="30"/>
    </row>
    <row r="31" spans="1:13" s="30" customFormat="1" ht="14.25">
      <c r="A31" s="101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M31" s="29"/>
    </row>
    <row r="32" spans="1:11" ht="15.75">
      <c r="A32" s="35"/>
      <c r="B32" s="65" t="s">
        <v>6</v>
      </c>
      <c r="C32" s="19" t="s">
        <v>57</v>
      </c>
      <c r="D32" s="20"/>
      <c r="E32" s="19"/>
      <c r="F32" s="21"/>
      <c r="G32" s="20"/>
      <c r="H32" s="20"/>
      <c r="I32" s="27">
        <f>+I9+I21+I28+I30</f>
        <v>241.49999999999997</v>
      </c>
      <c r="J32" s="24"/>
      <c r="K32" s="23"/>
    </row>
    <row r="33" spans="1:11" ht="15.75">
      <c r="A33" s="36"/>
      <c r="B33" s="66" t="s">
        <v>0</v>
      </c>
      <c r="C33" s="13" t="s">
        <v>58</v>
      </c>
      <c r="D33" s="13"/>
      <c r="E33" s="15"/>
      <c r="F33" s="16"/>
      <c r="G33" s="13"/>
      <c r="H33" s="13"/>
      <c r="J33" s="9"/>
      <c r="K33" s="18"/>
    </row>
    <row r="34" spans="1:11" ht="40.5">
      <c r="A34" s="36"/>
      <c r="B34" s="67">
        <v>1</v>
      </c>
      <c r="C34" s="13" t="s">
        <v>99</v>
      </c>
      <c r="D34" s="13"/>
      <c r="E34" s="31" t="s">
        <v>100</v>
      </c>
      <c r="F34" s="14"/>
      <c r="G34" s="13"/>
      <c r="H34" s="13"/>
      <c r="I34" s="13"/>
      <c r="J34" s="9"/>
      <c r="K34" s="18"/>
    </row>
    <row r="35" spans="1:11" ht="15.75">
      <c r="A35" s="36"/>
      <c r="B35" s="68">
        <v>2</v>
      </c>
      <c r="C35" s="13" t="s">
        <v>59</v>
      </c>
      <c r="D35" s="13"/>
      <c r="E35" s="13" t="s">
        <v>101</v>
      </c>
      <c r="F35" s="14"/>
      <c r="G35" s="13"/>
      <c r="H35" s="13"/>
      <c r="I35" s="13"/>
      <c r="J35" s="17"/>
      <c r="K35" s="18" t="s">
        <v>8</v>
      </c>
    </row>
    <row r="36" spans="1:11" ht="15.75">
      <c r="A36" s="36"/>
      <c r="B36" s="66" t="s">
        <v>1</v>
      </c>
      <c r="C36" s="13" t="s">
        <v>60</v>
      </c>
      <c r="D36" s="13"/>
      <c r="E36" s="12"/>
      <c r="F36" s="14"/>
      <c r="G36" s="13"/>
      <c r="H36" s="13"/>
      <c r="I36" s="13"/>
      <c r="J36" s="17"/>
      <c r="K36" s="18"/>
    </row>
    <row r="37" spans="1:11" ht="23.25" customHeight="1">
      <c r="A37" s="36"/>
      <c r="B37" s="67">
        <v>1</v>
      </c>
      <c r="C37" s="13" t="s">
        <v>61</v>
      </c>
      <c r="D37" s="13"/>
      <c r="E37" s="7" t="s">
        <v>102</v>
      </c>
      <c r="F37" s="14"/>
      <c r="G37" s="13"/>
      <c r="H37" s="13"/>
      <c r="I37" s="13"/>
      <c r="J37" s="9"/>
      <c r="K37" s="18" t="s">
        <v>8</v>
      </c>
    </row>
    <row r="38" spans="1:11" ht="15.75">
      <c r="A38" s="36"/>
      <c r="B38" s="67">
        <v>2</v>
      </c>
      <c r="C38" s="13" t="s">
        <v>62</v>
      </c>
      <c r="D38" s="13"/>
      <c r="E38" s="7"/>
      <c r="F38" s="14"/>
      <c r="G38" s="13"/>
      <c r="H38" s="13"/>
      <c r="I38" s="13"/>
      <c r="J38" s="17"/>
      <c r="K38" s="18"/>
    </row>
    <row r="39" spans="1:11" ht="15.75">
      <c r="A39" s="36"/>
      <c r="B39" s="67">
        <v>3</v>
      </c>
      <c r="C39" s="13" t="s">
        <v>63</v>
      </c>
      <c r="D39" s="13"/>
      <c r="E39" s="96" t="s">
        <v>103</v>
      </c>
      <c r="F39" s="14"/>
      <c r="G39" s="13"/>
      <c r="H39" s="13"/>
      <c r="I39" s="13"/>
      <c r="J39" s="17"/>
      <c r="K39" s="18" t="s">
        <v>8</v>
      </c>
    </row>
    <row r="40" spans="1:11" ht="15.75">
      <c r="A40" s="36"/>
      <c r="B40" s="67">
        <v>4</v>
      </c>
      <c r="C40" s="102" t="s">
        <v>64</v>
      </c>
      <c r="D40" s="17"/>
      <c r="E40" s="96" t="s">
        <v>104</v>
      </c>
      <c r="F40" s="14"/>
      <c r="G40" s="17"/>
      <c r="H40" s="17"/>
      <c r="I40" s="17"/>
      <c r="J40" s="17"/>
      <c r="K40" s="18" t="s">
        <v>8</v>
      </c>
    </row>
    <row r="41" spans="1:11" ht="20.25" customHeight="1">
      <c r="A41" s="36"/>
      <c r="B41" s="66" t="s">
        <v>2</v>
      </c>
      <c r="C41" s="13" t="s">
        <v>65</v>
      </c>
      <c r="D41" s="13"/>
      <c r="E41" s="96" t="s">
        <v>105</v>
      </c>
      <c r="F41" s="14"/>
      <c r="G41" s="13"/>
      <c r="H41" s="13"/>
      <c r="I41" s="13"/>
      <c r="J41" s="17"/>
      <c r="K41" s="18" t="s">
        <v>8</v>
      </c>
    </row>
    <row r="42" spans="1:11" ht="31.5">
      <c r="A42" s="36"/>
      <c r="B42" s="66" t="s">
        <v>3</v>
      </c>
      <c r="C42" s="13" t="s">
        <v>66</v>
      </c>
      <c r="D42" s="13"/>
      <c r="E42" s="109" t="s">
        <v>106</v>
      </c>
      <c r="F42" s="14"/>
      <c r="G42" s="13"/>
      <c r="H42" s="13"/>
      <c r="I42" s="13"/>
      <c r="J42" s="17"/>
      <c r="K42" s="18"/>
    </row>
    <row r="43" spans="1:11" ht="15.75">
      <c r="A43" s="36"/>
      <c r="B43" s="66" t="s">
        <v>9</v>
      </c>
      <c r="C43" s="13" t="s">
        <v>67</v>
      </c>
      <c r="D43" s="13"/>
      <c r="E43" s="79" t="s">
        <v>107</v>
      </c>
      <c r="F43" s="14"/>
      <c r="G43" s="13"/>
      <c r="H43" s="13"/>
      <c r="I43" s="13"/>
      <c r="J43" s="17"/>
      <c r="K43" s="18"/>
    </row>
    <row r="44" spans="1:11" ht="47.25">
      <c r="A44" s="36"/>
      <c r="B44" s="66" t="s">
        <v>4</v>
      </c>
      <c r="C44" s="13" t="s">
        <v>68</v>
      </c>
      <c r="D44" s="13"/>
      <c r="E44" s="8" t="s">
        <v>108</v>
      </c>
      <c r="F44" s="14"/>
      <c r="G44" s="13"/>
      <c r="H44" s="13"/>
      <c r="I44" s="13"/>
      <c r="J44" s="17"/>
      <c r="K44" s="18" t="s">
        <v>8</v>
      </c>
    </row>
    <row r="45" spans="1:11" ht="15.75">
      <c r="A45" s="35"/>
      <c r="B45" s="65" t="s">
        <v>5</v>
      </c>
      <c r="C45" s="19" t="s">
        <v>69</v>
      </c>
      <c r="D45" s="20"/>
      <c r="E45" s="19" t="s">
        <v>25</v>
      </c>
      <c r="F45" s="21"/>
      <c r="G45" s="20"/>
      <c r="H45" s="20"/>
      <c r="I45" s="20"/>
      <c r="J45" s="22"/>
      <c r="K45" s="23">
        <f>SUM(K32:K44)</f>
        <v>0</v>
      </c>
    </row>
    <row r="46" spans="3:5" ht="15">
      <c r="C46" s="29" t="s">
        <v>70</v>
      </c>
      <c r="E46" s="37" t="s">
        <v>26</v>
      </c>
    </row>
    <row r="48" spans="3:4" ht="15">
      <c r="C48" s="29" t="s">
        <v>71</v>
      </c>
      <c r="D48" s="1" t="s">
        <v>109</v>
      </c>
    </row>
  </sheetData>
  <sheetProtection/>
  <mergeCells count="14">
    <mergeCell ref="H1:I1"/>
    <mergeCell ref="D1:D2"/>
    <mergeCell ref="C1:C2"/>
    <mergeCell ref="B1:B2"/>
    <mergeCell ref="B3:E3"/>
    <mergeCell ref="B10:E10"/>
    <mergeCell ref="B29:K29"/>
    <mergeCell ref="A31:K31"/>
    <mergeCell ref="B22:E22"/>
    <mergeCell ref="A1:A2"/>
    <mergeCell ref="J1:K1"/>
    <mergeCell ref="E1:E2"/>
    <mergeCell ref="F1:F2"/>
    <mergeCell ref="G1:G2"/>
  </mergeCells>
  <printOptions horizont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7" sqref="D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Xiaobo</dc:creator>
  <cp:keywords/>
  <dc:description/>
  <cp:lastModifiedBy>lxm</cp:lastModifiedBy>
  <cp:lastPrinted>2012-03-22T03:05:56Z</cp:lastPrinted>
  <dcterms:created xsi:type="dcterms:W3CDTF">2010-06-11T07:15:53Z</dcterms:created>
  <dcterms:modified xsi:type="dcterms:W3CDTF">2013-09-11T03:30:29Z</dcterms:modified>
  <cp:category/>
  <cp:version/>
  <cp:contentType/>
  <cp:contentStatus/>
</cp:coreProperties>
</file>